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process" sheetId="1" r:id="rId1"/>
  </sheets>
  <definedNames>
    <definedName name="Animal_Feed">'process'!$A$36:$A$55</definedName>
    <definedName name="Bug_Killers">'process'!$A$57:$A$80</definedName>
    <definedName name="Canes__Stakes_etc">'process'!$A$83:$A$103</definedName>
    <definedName name="Compost_etc">'process'!$A$106:$A$135</definedName>
    <definedName name="Fertilisers">'process'!$A$139:$A$186</definedName>
    <definedName name="Fungicide">'process'!$A$194:$A$203</definedName>
    <definedName name="Garlic" localSheetId="0">'process'!$A$340:$A$362</definedName>
    <definedName name="HOME">'process'!$A$1:$A$35</definedName>
    <definedName name="Netting_etc">'process'!$A$206:$A$234</definedName>
    <definedName name="ONION___SHALLOT_SETS___GARLIC_from_Shop_stock">'process'!$A$340:$A$369</definedName>
    <definedName name="Potatoes_from_Shop_Stock">'process'!$A$336:$A$341</definedName>
    <definedName name="Seeds_from_Shop_Stock">'process'!$A$332:$A$333</definedName>
    <definedName name="String__wire_etc">'process'!$A$235:$A$259</definedName>
    <definedName name="Sundries">'process'!$A$261:$A$305</definedName>
    <definedName name="Weed_killer">'process'!$A$316:$A$330</definedName>
  </definedNames>
  <calcPr fullCalcOnLoad="1"/>
</workbook>
</file>

<file path=xl/sharedStrings.xml><?xml version="1.0" encoding="utf-8"?>
<sst xmlns="http://schemas.openxmlformats.org/spreadsheetml/2006/main" count="423" uniqueCount="336">
  <si>
    <t>HOME</t>
  </si>
  <si>
    <t>Ordering items from the Stock in the Shop</t>
  </si>
  <si>
    <t xml:space="preserve">version </t>
  </si>
  <si>
    <t xml:space="preserve">Please enter your name and then go to a section that you want. 
You can choose the sections in any order and visit each as often as you want.
Enter the quantity that you want on your selected items.
You can return to this information from any section by clicking HOME or by keyboard CTRL/HOME
When finished - save the completed workbook using a name which includes your own name and email it as an attachment  to davehbgardner@yahoo.co.uk. 
You will (fairly soon) receive confirmation.
Please include in your email any problems you have using this sheet or comments on your order.
Use tab, arrows  or ENTER to move around
</t>
  </si>
  <si>
    <t>Enter the quantity you want in the green Qty column</t>
  </si>
  <si>
    <t>Qty</t>
  </si>
  <si>
    <t>YOUR NAME</t>
  </si>
  <si>
    <t>Click on a link to go to a particular section. Your total order for each section is shown</t>
  </si>
  <si>
    <t>Bird and Fish food</t>
  </si>
  <si>
    <t>Bug Killers</t>
  </si>
  <si>
    <t>Canes and Stakes</t>
  </si>
  <si>
    <t>Compost, Grit, Soil Improver, Perlite etc</t>
  </si>
  <si>
    <t>Fertilisers</t>
  </si>
  <si>
    <t>Fungicide</t>
  </si>
  <si>
    <t>Netting, blue pipe, fleece etc</t>
  </si>
  <si>
    <t>String__wire_etc</t>
  </si>
  <si>
    <t>Sundries</t>
  </si>
  <si>
    <t>Weed_killer</t>
  </si>
  <si>
    <t>ONION___SHALLOT_SETS_from_Shop_stock</t>
  </si>
  <si>
    <t>GARLIC_from_Shop_stock</t>
  </si>
  <si>
    <t>Potatoes_from_Shop_Stock</t>
  </si>
  <si>
    <t>Seeds_from_Shop_Stock</t>
  </si>
  <si>
    <t>Overall Total</t>
  </si>
  <si>
    <t>We try to keep this list up-to-date but prices may have changed.</t>
  </si>
  <si>
    <t>Animal Feed</t>
  </si>
  <si>
    <t>Item</t>
  </si>
  <si>
    <t>Unit Price</t>
  </si>
  <si>
    <t>Total</t>
  </si>
  <si>
    <t>Note</t>
  </si>
  <si>
    <t>NOTE - We may need to order full sacks of some bird/fish food from our suppliers</t>
  </si>
  <si>
    <t>Other types such as Niger bird food may be available - please ask</t>
  </si>
  <si>
    <t>There are extra discounts for full sacks that we are asked to order.</t>
  </si>
  <si>
    <t>Fat ball - pack of 6</t>
  </si>
  <si>
    <t>Fat ball - box 150</t>
  </si>
  <si>
    <t>Fat ball holder - spring</t>
  </si>
  <si>
    <t>Fish Food - floating Pettex pond sticks - ½kg</t>
  </si>
  <si>
    <t>Fish Food - floating Pettex pond sticks - full sack 10kg</t>
  </si>
  <si>
    <t>Fish Food - Pets Choice pellets - 1½kg</t>
  </si>
  <si>
    <t>Fish Food - Pets Choice pellets - full sack 10kg</t>
  </si>
  <si>
    <t>Peanut Bird Food - 2kg</t>
  </si>
  <si>
    <t>Peanut Bird Food - full sack - 25kg</t>
  </si>
  <si>
    <t>If stock allows</t>
  </si>
  <si>
    <t>Sunflower Seeds (black) - Bird Food - 1½kg</t>
  </si>
  <si>
    <t>Wild Bird Food - 2kg</t>
  </si>
  <si>
    <t>Wild Bird Food - full sack - 20kg</t>
  </si>
  <si>
    <t>Wild Bird Food - De Luxe - 2kg</t>
  </si>
  <si>
    <t>Wild Bird Food - De Luxe - full sack - 20kg</t>
  </si>
  <si>
    <t>Animal Feed Total</t>
  </si>
  <si>
    <t>Pesticide Total</t>
  </si>
  <si>
    <t>Canes Total</t>
  </si>
  <si>
    <t>Agralan white fly killer - 500ml</t>
  </si>
  <si>
    <t xml:space="preserve">Ant Powder - 300gr                </t>
  </si>
  <si>
    <t>OUT OF STOCK</t>
  </si>
  <si>
    <t>Bayer Provado Ultimate Bug Killer - 400ml concentrate</t>
  </si>
  <si>
    <t>Bayer Provado Ultimate Fruit and Veg Bug Killer - 30ml concentrate</t>
  </si>
  <si>
    <t>Bran - 1kg - slug protection</t>
  </si>
  <si>
    <t xml:space="preserve">Doff Ant &amp; Crawling Insect spray - 500ml  </t>
  </si>
  <si>
    <t xml:space="preserve">Doff Greenfly spray - 500ml  </t>
  </si>
  <si>
    <t>Greasebands - pack (1.75m strip enough for several trees)</t>
  </si>
  <si>
    <t>Greasebands offer protection against the winter moth and some
protecton against the codling moth. However for more control of
codling moth try traps which deal with the males. NOT STOCKED HERE</t>
  </si>
  <si>
    <t>Provanto Ultimate Fr Veg Bug Killer - 1ltr RTU</t>
  </si>
  <si>
    <t>PY Insect Killer - 250ml Concentrate</t>
  </si>
  <si>
    <t>PY Insecticide - Vitax - 175gr powder</t>
  </si>
  <si>
    <t>Resolva Bug Killer - Concentrate 250ml</t>
  </si>
  <si>
    <t>Rose Clear Ultra RTU 1ltr</t>
  </si>
  <si>
    <t>Scotts Bug Clear Fr Veg Gun - RTU 750ml/800ml</t>
  </si>
  <si>
    <t>Scotts Bug Clear Fruit and Veg - 250ml concentrate</t>
  </si>
  <si>
    <t>Scotts Bug Clear Ultra for Flower Fruit Veg - 200ml - concentrate</t>
  </si>
  <si>
    <t>Slug barrier tape - 2m</t>
  </si>
  <si>
    <t>Slug Control - Slug Gone - 1ltr (wool pellets barrier)</t>
  </si>
  <si>
    <t>Slug Pellets - 400gr - ferric phosphate</t>
  </si>
  <si>
    <t>Vine Weevil Control - 480ml</t>
  </si>
  <si>
    <t>Yellow Fly Trap - 10 sheet pack</t>
  </si>
  <si>
    <t>Canes, Stakes etc</t>
  </si>
  <si>
    <t>We do not deal in odd coppers so costs for canes  will be rounded to 5ps</t>
  </si>
  <si>
    <t>Canes - 3ft</t>
  </si>
  <si>
    <t>Canes - 4ft</t>
  </si>
  <si>
    <t xml:space="preserve">Canes - 5ft </t>
  </si>
  <si>
    <t>Canes - 6ft</t>
  </si>
  <si>
    <t xml:space="preserve">Canes - 7ft </t>
  </si>
  <si>
    <t>Canes - 8ft</t>
  </si>
  <si>
    <t>Canes - 8ft thick</t>
  </si>
  <si>
    <t>Canes - 10ft</t>
  </si>
  <si>
    <t>Chestnut Stakes - 4½ Foot - Light - 1 inch round</t>
  </si>
  <si>
    <t>Chestnut Stakes - 4½ Foot quadrant - 3 inch across</t>
  </si>
  <si>
    <t>Chestnut Stakes - 4½ Foot round - 3 inch across</t>
  </si>
  <si>
    <t>Chestnut Stakes - 6ft thin - strong about 1 inch across</t>
  </si>
  <si>
    <t>Chestnut Stakes - 8 foot - 3 inch across</t>
  </si>
  <si>
    <t>Split Cane - 2ft long - green - pack of 20</t>
  </si>
  <si>
    <t>Split Cane - 2ft long - green - pack of 50</t>
  </si>
  <si>
    <t>Split Cane - 2ft long - green - pack of 100</t>
  </si>
  <si>
    <t>Compost, Soil Improver, Grit, Perlite etc</t>
  </si>
  <si>
    <t>There are no discounts for volume on any products</t>
  </si>
  <si>
    <t>Bark Mulch - Ornamental - 70ltr</t>
  </si>
  <si>
    <t>Compost - Top Soil - 25lts</t>
  </si>
  <si>
    <t>Compost Ericaceous - 40ltr</t>
  </si>
  <si>
    <t>If you intend to use compost for plants which will be permanently  in</t>
  </si>
  <si>
    <t xml:space="preserve">a pot or tub then ericaceous or multipurpose versions should be </t>
  </si>
  <si>
    <t>mixed with a soil-based one such as John Innes.</t>
  </si>
  <si>
    <t>This includes pots with ericaceous plants such as blueberry.</t>
  </si>
  <si>
    <t xml:space="preserve">Compost JI - 25ltr John Innes 1 </t>
  </si>
  <si>
    <t>Compost JI - 25ltr John Innes 3 Potting</t>
  </si>
  <si>
    <t>Compost - New Horizon 50ltr Peat Free Seed compost</t>
  </si>
  <si>
    <t>Dig'n Mulch Soil Improver - 40ltr</t>
  </si>
  <si>
    <t>Grit (Fine Potting) - 20kg</t>
  </si>
  <si>
    <t>Grit (Gravel) - 20kg</t>
  </si>
  <si>
    <t>Growbag - approx 35ltr</t>
  </si>
  <si>
    <t>Horse Manure (Composted) - 40ltr</t>
  </si>
  <si>
    <t>Mushroom Compost - soil improver - 40ltr</t>
  </si>
  <si>
    <t>Perlite - approx 15ltr</t>
  </si>
  <si>
    <t>Perlite - full sack - 100ltr</t>
  </si>
  <si>
    <t>Sand - 20kg</t>
  </si>
  <si>
    <t>Silver Sand - 1kg (very fine for mixing with seed etc)</t>
  </si>
  <si>
    <t>Vermiculite - fine 5ltr</t>
  </si>
  <si>
    <t>Vermiculite - fine 15ltr</t>
  </si>
  <si>
    <t>Vermiculite - medium 5ltr</t>
  </si>
  <si>
    <t>Vermiculite - medium 15ltr</t>
  </si>
  <si>
    <t>Vermiculite - full sack - 100ltr</t>
  </si>
  <si>
    <t>Compost Total</t>
  </si>
  <si>
    <t>If you want a larger bag than is shown then include this in your email</t>
  </si>
  <si>
    <t>Blood/Fish/Bone - 3kg</t>
  </si>
  <si>
    <t>Bonemeal - 2.5kg</t>
  </si>
  <si>
    <t>Continuous Release Plant Food - 1kg</t>
  </si>
  <si>
    <t>Dried Blood - (13-0-0) organic high nitrogen  1kg</t>
  </si>
  <si>
    <t>Epsom Salts - (10% magnesium) - 1½kg</t>
  </si>
  <si>
    <t>Flower and Veg Fertiliser (Q4 formula) - 2½kg</t>
  </si>
  <si>
    <t xml:space="preserve">General Liquid Feed - 19-19-19 - 1 ltr    </t>
  </si>
  <si>
    <t>Growmore - (7-7-7) - 3kg</t>
  </si>
  <si>
    <t>Growmore - (7-7-7) - 5kg</t>
  </si>
  <si>
    <t>Growmore - (7-7-7) - half sack - 12½ kg</t>
  </si>
  <si>
    <t>Growmore - (7-7-7) - full sack - 25kg</t>
  </si>
  <si>
    <t>Groworganic (strong organic fertiliser)  - 40ltr</t>
  </si>
  <si>
    <t>Spring/summer lawn feed contains weed killer and moss killer.
If you wish just to feed your lawn then Growmore will do.
Autumn/winter feed aims to improve the roots rather than growth.</t>
  </si>
  <si>
    <t>Lawn Feed - granules - 60 sq m (spring/summer)</t>
  </si>
  <si>
    <t>Lawn Feed - granules - full sack - 20kg (625 sq m) (spring /summer)</t>
  </si>
  <si>
    <t>Lawn Feed (Autumn/Winter) - 50 sq m</t>
  </si>
  <si>
    <t>Lawn Sand - 50 sq m</t>
  </si>
  <si>
    <t>Lime - 3kg</t>
  </si>
  <si>
    <t>Lime - 6kg</t>
  </si>
  <si>
    <t>Lime - half sack -12½ kg</t>
  </si>
  <si>
    <t>Lime - full sack - 25kg</t>
  </si>
  <si>
    <t>Maxicrop - organic plant feed concentrate - ½ ltr</t>
  </si>
  <si>
    <t>Maxicrop is a seaweed-based liquid feed. Our formulation is</t>
  </si>
  <si>
    <t>triple strength so ½ ltr makes 100 gallons. It is often used as a foliar</t>
  </si>
  <si>
    <t>feed or to soak pot plants prior to planting out.</t>
  </si>
  <si>
    <t>There is a 20p refund on returned bottles.</t>
  </si>
  <si>
    <t>Multirose 2 - 100ml concentrate</t>
  </si>
  <si>
    <t>Pelleted Chicken Fertiliser - 2kg</t>
  </si>
  <si>
    <t>Pelleted Chicken Fertiliser - 5kg</t>
  </si>
  <si>
    <t>Pelleted Chicken Fertiliser - half sack -10kg</t>
  </si>
  <si>
    <t>Pelleted Chicken Fertiliser - full sack - 20kg</t>
  </si>
  <si>
    <t>Potato Fertilizer - (6-10-10) - 2½kg</t>
  </si>
  <si>
    <t>Potato Fertilizer - (6-10-10) - half sack - 12½kg</t>
  </si>
  <si>
    <t>Potato Fertilizer - (6-10-10) - full sack - 25kg</t>
  </si>
  <si>
    <t>Rose Fertilizer - 5 lb = 2.25 kg</t>
  </si>
  <si>
    <t>Seaweed - Calcified - 3kg</t>
  </si>
  <si>
    <t>Sequested Iron - Plant Tonic - sachet</t>
  </si>
  <si>
    <t>Sulphate of Ammonia - (21-0-0) - 2½kg</t>
  </si>
  <si>
    <t>Sulphate of Iron - (20% FE) - 1½kg</t>
  </si>
  <si>
    <t>Sulphate of Potash - (0-0-48) - 1½kg</t>
  </si>
  <si>
    <t>Superphosphate - (0-17.5-0) - 3kg</t>
  </si>
  <si>
    <t>Tomato Feed - (3-1-6) 1tr makes 64 gallons</t>
  </si>
  <si>
    <t>Tomato feed is a high potash liquid fertiliser which can be used on</t>
  </si>
  <si>
    <t>any plant where you wish to encourage flowers or fruit rather</t>
  </si>
  <si>
    <t>than growth.</t>
  </si>
  <si>
    <t>Trench Fertiliser (6-11-18) - recommended for onions - 2½kg</t>
  </si>
  <si>
    <t>Fertiliser Total</t>
  </si>
  <si>
    <t>Fungicides</t>
  </si>
  <si>
    <t>Copper Mixture - 175g</t>
  </si>
  <si>
    <t>Dithane 945 - sachet LIMITED STOCK</t>
  </si>
  <si>
    <t>MAX 2 per order</t>
  </si>
  <si>
    <t>Pepper Dust - container</t>
  </si>
  <si>
    <t>Plant Invigorator - 250ml</t>
  </si>
  <si>
    <t>Provanto Fungus Fighter - 1lt RTU</t>
  </si>
  <si>
    <t>RoseClear Ultra - 1ltr RTU    -  SEE Fertilisers</t>
  </si>
  <si>
    <t>Sulphur Powder (Yellow) - pack</t>
  </si>
  <si>
    <t>Systhane Fungicide</t>
  </si>
  <si>
    <t>Fungicide Total</t>
  </si>
  <si>
    <t xml:space="preserve">Netting etc </t>
  </si>
  <si>
    <t>All netting and piping  is sold by the metre</t>
  </si>
  <si>
    <t>Environmesh is a strong fine mesh which excludes most small insects.</t>
  </si>
  <si>
    <t>Environmesh - 2.1m wide</t>
  </si>
  <si>
    <t>Fleece will prevent all insect access if properly anchored down - for</t>
  </si>
  <si>
    <t>example carrot fly. It also protects against some level of frost.</t>
  </si>
  <si>
    <t>It can be left flat, but loose, over small plants - they will lift it as they</t>
  </si>
  <si>
    <t>grow. The 30g version is more robust and adds better frost protection.</t>
  </si>
  <si>
    <t>Fleece 17g/m2 - 2m wide</t>
  </si>
  <si>
    <t>Fleece 30g/m2 - 2m wide</t>
  </si>
  <si>
    <t>Our green (debris) netting will protect against butterflies and many</t>
  </si>
  <si>
    <t>other insect pests. It will not stop whitefly.</t>
  </si>
  <si>
    <t>Net - green fine mesh against butterflies  - 2m wide</t>
  </si>
  <si>
    <t>Net - green fine mesh against butterflies  - 3m wide</t>
  </si>
  <si>
    <t>Net - Pea/Bean support (Green) - 2.04m wide</t>
  </si>
  <si>
    <t>Black anti-bird net comes as a 'hank'. This means that when you spread</t>
  </si>
  <si>
    <t>it out the mesh is stretched and the length decreases. So if you want</t>
  </si>
  <si>
    <t>10 metres coverage then you need to purchase 11.5 metres etc.</t>
  </si>
  <si>
    <t>Net - Protection (black) - 4m wide anti-bird</t>
  </si>
  <si>
    <t>Net - Protection (black) - 8m wide anti-bird</t>
  </si>
  <si>
    <t>Net - Protection (green) - 4m wide woven anti-bird</t>
  </si>
  <si>
    <t>Net - Support Mesh - ½ metre wide  -brown (clematis net)</t>
  </si>
  <si>
    <t>Net - Support Mesh - 1 metre wide  -brown (clematis net)</t>
  </si>
  <si>
    <t>Netting is usually supported by hoops - sometimes of wire but
most people use blue water piping anchored in the ground by canes.
The height of the hoops is controlled by the length of the canes.
The length of the hose hoop needs to be 1.5 times the width of your cultivated bed to provide a semi-circle.</t>
  </si>
  <si>
    <t>Netting etc Total</t>
  </si>
  <si>
    <t>String, wire etc</t>
  </si>
  <si>
    <t>Polytwine - 1000gr (3/4 mile) green</t>
  </si>
  <si>
    <t>Polytwine - 1000gr  (3/4 mile) white</t>
  </si>
  <si>
    <t>String - brown jute - 200gr 3-ply</t>
  </si>
  <si>
    <t>String - brown jute - 500gr ball /cylinder</t>
  </si>
  <si>
    <t>String - green jute - 250gr</t>
  </si>
  <si>
    <t>String - green jute - 500gr</t>
  </si>
  <si>
    <t>String - green jute - Greentwist economy</t>
  </si>
  <si>
    <t>String - green jute - Greentwist handy</t>
  </si>
  <si>
    <t>String - polytwine - 100m green</t>
  </si>
  <si>
    <t>String - Sisal - 200g pack</t>
  </si>
  <si>
    <t>String - Sisal - per 20 metres</t>
  </si>
  <si>
    <t>Bayco-Monofil is a very strong plastic 'wire' for supporting such</t>
  </si>
  <si>
    <t xml:space="preserve">fruit as raspberries. It can be supplied in any length. You cannot </t>
  </si>
  <si>
    <t>twist or tie the ends as you would with wire or string. Instead you</t>
  </si>
  <si>
    <t>could use staples or hose clips. However there are special fixings</t>
  </si>
  <si>
    <t>which will lock the ends.</t>
  </si>
  <si>
    <t>Wire - Bayco-Monofil - 'wireless' wire - per metre</t>
  </si>
  <si>
    <t xml:space="preserve">Wire grip - gripple fastener - fixes Bayco-Monofil 'wire' </t>
  </si>
  <si>
    <t>Wire - plastic covered - 25m x 1mm reel with cutter</t>
  </si>
  <si>
    <t>Wire - plastic covered - 25m x 2.5mm reel</t>
  </si>
  <si>
    <t>Wire - plastic covered - 30m x 2mm reel</t>
  </si>
  <si>
    <t>String / Wire Total</t>
  </si>
  <si>
    <t>Polythene and ground cover are sold by the metre</t>
  </si>
  <si>
    <t>Bubble polythene - large bubble - 1.5m wide</t>
  </si>
  <si>
    <t>Cable Tie - 140mm (10)</t>
  </si>
  <si>
    <t>Cable Tie - 200mm (10)</t>
  </si>
  <si>
    <t>Cable Tie - 295/300mm (10)</t>
  </si>
  <si>
    <t>Cable Tie - 370mm (10)</t>
  </si>
  <si>
    <t>Coolglass - greenhouse shading  - sachet</t>
  </si>
  <si>
    <t>Coolglass - greenhouse shading  - box of 4 sachets</t>
  </si>
  <si>
    <t>Greenhouse Fumigator - 3.5g</t>
  </si>
  <si>
    <t>Ground cover will suppress weeds while allowing water to penetrate.
The heavy duty version can lay on the surface and stand being walked on - within reason. However it frays quite badly.
The light version is best for laying under a mulch such as chippings for a path. It's also good for providing a base through which to grow plants such as strawberries, brassicas or melons.</t>
  </si>
  <si>
    <t>Ground Cover - Heavy duty (marked squares) - 2m wide</t>
  </si>
  <si>
    <t>Ground Cover - Light (plain) - 2m wide</t>
  </si>
  <si>
    <t>Jeyes Fluid - 1ltr</t>
  </si>
  <si>
    <t>Jeyes Fluid - 300ml</t>
  </si>
  <si>
    <t>Labels (Plant) - 4in - pack of 25</t>
  </si>
  <si>
    <t>Labels (Plant) - 5in - pack of 20</t>
  </si>
  <si>
    <t>Labels (Plant) - 6in  - pack of 15</t>
  </si>
  <si>
    <t>Labels (Plant) - 12in - per label</t>
  </si>
  <si>
    <t>Marker pen - fine - permanent</t>
  </si>
  <si>
    <t>Peat Pots - 3 inch round (pack of 10)</t>
  </si>
  <si>
    <t>Plant Ties - 6in long plastic-covered twist ties - pack of 100</t>
  </si>
  <si>
    <t>Polythene - Black - 8m (26ft) wide</t>
  </si>
  <si>
    <t>Polythene - Clear - Heavy - 1000g  - 2m wide</t>
  </si>
  <si>
    <t>Polythene - Clear - Light - 4m wide</t>
  </si>
  <si>
    <t>Polythene - Clear - Light 80 gr/sq m - 2m wide</t>
  </si>
  <si>
    <t>Pot Saucer - 20cm - brown</t>
  </si>
  <si>
    <t>Pot Saucer - 27cm - brown</t>
  </si>
  <si>
    <t>Pot Saucer - 43cm - brown</t>
  </si>
  <si>
    <t>Rat/Mouse poison               ON APPLICATION</t>
  </si>
  <si>
    <t xml:space="preserve">Sprayer - 1 ltr pressure         </t>
  </si>
  <si>
    <t>Straw - small pack</t>
  </si>
  <si>
    <t>Sulphur Candles - 300gr</t>
  </si>
  <si>
    <t>Sweet Pea Tubes - Pack of 20</t>
  </si>
  <si>
    <t>Tray infills fit a standard seed or gravel tray. They need support when
filled with compost. Most will subdivide into strips.</t>
  </si>
  <si>
    <t>Trays - 12 pot - infill</t>
  </si>
  <si>
    <t>Trays - 15 pot - infill</t>
  </si>
  <si>
    <t>Trays - 24 pot - infill</t>
  </si>
  <si>
    <t>Trays - 40 pot - infill</t>
  </si>
  <si>
    <t>Trays - Seed tray</t>
  </si>
  <si>
    <t>Trays - small gravel tray</t>
  </si>
  <si>
    <t>Tree Ties - 16 inch plastic</t>
  </si>
  <si>
    <t>Tree Ties - 23 inch rubber</t>
  </si>
  <si>
    <t xml:space="preserve">Water retention crystals - sachet    </t>
  </si>
  <si>
    <t>Watering can - 1.5ltr indoor</t>
  </si>
  <si>
    <t>Watering can - 10ltr (green)</t>
  </si>
  <si>
    <t>Watering can - 5 ltr (green)</t>
  </si>
  <si>
    <t>Watering can - 5 ltr (red)</t>
  </si>
  <si>
    <t>Watering Can Rose  - fine</t>
  </si>
  <si>
    <t>Watering Can Rose - medium</t>
  </si>
  <si>
    <t>Sundries Total</t>
  </si>
  <si>
    <t>Weed-killers</t>
  </si>
  <si>
    <t>Doff Superstrength Glyphosate - Liquid Sachet</t>
  </si>
  <si>
    <t>Lawn Weedkiller - Verdone - 250ml</t>
  </si>
  <si>
    <t>Path weedkiller - Jobdone - 1ltr RTU</t>
  </si>
  <si>
    <t>Weedol Pathclear Weedkiller concentrate - Tube</t>
  </si>
  <si>
    <t>Resolva 24H Weedkiller - 1ltr RTU</t>
  </si>
  <si>
    <t>Roundup - 140ml concentrate</t>
  </si>
  <si>
    <t>Roundup - RTU - 1ltr</t>
  </si>
  <si>
    <t>Roundup Gel - 150ml</t>
  </si>
  <si>
    <t>SBK - 125ml - kills all weeds except grass</t>
  </si>
  <si>
    <t>Stump Killer - sachet</t>
  </si>
  <si>
    <t>Weedol RootKill plus concentrate - tube</t>
  </si>
  <si>
    <t>Weedol Gun - 1ltr RTU</t>
  </si>
  <si>
    <t>Weed-killer Total</t>
  </si>
  <si>
    <t>Seeds from Shop Stock</t>
  </si>
  <si>
    <t>Potatoes from Shop Stock</t>
  </si>
  <si>
    <t>ONION SETS / SHALLOT SETS / GARLIC from Shop stock</t>
  </si>
  <si>
    <t>Variety</t>
  </si>
  <si>
    <t>Bag price</t>
  </si>
  <si>
    <t>These onions have not been heat treated.</t>
  </si>
  <si>
    <t>Lay your sets out in a dry place. Leaving them in the bag could lead to damp damage.</t>
  </si>
  <si>
    <t>OVER-WINTER - AUTUMN PLANTING VARIETIES</t>
  </si>
  <si>
    <t>CHAMPION (was Shakespeare - White)  /   ½lb - approx 30 sets</t>
  </si>
  <si>
    <t>BLOOD RED (Red)    /   ½lb - approx 50 sets</t>
  </si>
  <si>
    <t>SPRING PLANTING VARIETIES - AVAILABLE FROM JANUARY</t>
  </si>
  <si>
    <t>STURON (White)  /   1lb - approx 60 sets</t>
  </si>
  <si>
    <t>RED BARON (Red)    /   ½lb - approx 50 sets</t>
  </si>
  <si>
    <t>GOLDEN GOURMET (Shallot)  / 1lb - approx 20 sets</t>
  </si>
  <si>
    <t>Sets Total</t>
  </si>
  <si>
    <t>There are notes on our website with details about growing garlic.</t>
  </si>
  <si>
    <t>GARLIC - single bulbs which split into about 12 cloves for planting</t>
  </si>
  <si>
    <t>Lautrec Wight (Hard)</t>
  </si>
  <si>
    <t>Carcassonne (Hard)</t>
  </si>
  <si>
    <t>Early Purple Wight (Soft)</t>
  </si>
  <si>
    <t>ELEPHANT GARLIC - very large mild garlic-like - single clove</t>
  </si>
  <si>
    <t>Garlic Total</t>
  </si>
  <si>
    <t>SOLD OUT</t>
  </si>
  <si>
    <t>This peat-free compost is highly recommended for seeds and has</t>
  </si>
  <si>
    <t>worked well when we have tried it.</t>
  </si>
  <si>
    <t>Onion fertiliser - see Trench Fertiliser</t>
  </si>
  <si>
    <t>Piping for cloches etc - 20mm - blue - per metre</t>
  </si>
  <si>
    <t>Piping for cloches etc - 25mm - blue - per metre</t>
  </si>
  <si>
    <t>Pot Saucer - 32cm - brown</t>
  </si>
  <si>
    <t>Lawn Weedkiller - Verdone - 1ltr</t>
  </si>
  <si>
    <t>Your confirmation will hopefully show the current costs.</t>
  </si>
  <si>
    <t>Sunflower Seeds (black) - Bird Food -  12½kg</t>
  </si>
  <si>
    <t>GARLIC  -- ALL SOLD OUT</t>
  </si>
  <si>
    <t>There is a waiting list for 8ft Stakes - you can add your name if you wish. Prices may well rise.</t>
  </si>
  <si>
    <t>Q4 - see Flower and Veg Fertiliser above</t>
  </si>
  <si>
    <t>Wire - plastic covered - 50m x 1mm reel with cutter</t>
  </si>
  <si>
    <t>Cable Tie - 450mm (10)</t>
  </si>
  <si>
    <t>NEW PRICE</t>
  </si>
  <si>
    <t>SORRY - NO STAKES IN STOCK - ON ORDER - DATE NOT KNOWN</t>
  </si>
  <si>
    <t>Compost - Multipurpose - Large Camelot</t>
  </si>
  <si>
    <t>Q4 is a highly recommended multi-purpose fertiliser</t>
  </si>
  <si>
    <t>NEW ITEM</t>
  </si>
  <si>
    <t>We have a range of seeds available on the Shop shelves.
Ordering from catalogues has now been suspended.
See Website for details.</t>
  </si>
  <si>
    <t>SPRING VARIETIES SOLD OUT</t>
  </si>
  <si>
    <t>JERMOR (Shallot)  / ½lb - approx 15 sets SOLD OUT</t>
  </si>
  <si>
    <t>Some new prices are highlighted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</si>
</sst>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quot;-£&quot;#,##0.00"/>
    <numFmt numFmtId="165" formatCode=";;;"/>
    <numFmt numFmtId="166" formatCode="\£#,##0.00;&quot;-£&quot;#,##0.00"/>
    <numFmt numFmtId="167" formatCode="\£#,##0.000;&quot;-£&quot;#,##0.000"/>
    <numFmt numFmtId="168" formatCode="[$-809]dd\ mmmm\ yyyy"/>
    <numFmt numFmtId="169" formatCode="dd/mm/yy;@"/>
  </numFmts>
  <fonts count="54">
    <font>
      <sz val="10"/>
      <name val="Arial"/>
      <family val="2"/>
    </font>
    <font>
      <sz val="11"/>
      <color indexed="8"/>
      <name val="Calibri"/>
      <family val="2"/>
    </font>
    <font>
      <b/>
      <sz val="11"/>
      <color indexed="8"/>
      <name val="Calibri"/>
      <family val="2"/>
    </font>
    <font>
      <sz val="14"/>
      <name val="Arial"/>
      <family val="2"/>
    </font>
    <font>
      <sz val="12"/>
      <name val="Arial"/>
      <family val="2"/>
    </font>
    <font>
      <b/>
      <sz val="14"/>
      <color indexed="8"/>
      <name val="Calibri"/>
      <family val="2"/>
    </font>
    <font>
      <b/>
      <u val="single"/>
      <sz val="12"/>
      <color indexed="8"/>
      <name val="Calibri"/>
      <family val="2"/>
    </font>
    <font>
      <u val="single"/>
      <sz val="12"/>
      <name val="Arial"/>
      <family val="2"/>
    </font>
    <font>
      <sz val="18"/>
      <color indexed="8"/>
      <name val="Calibri"/>
      <family val="2"/>
    </font>
    <font>
      <sz val="10"/>
      <color indexed="8"/>
      <name val="Calibri"/>
      <family val="2"/>
    </font>
    <font>
      <b/>
      <sz val="12"/>
      <color indexed="8"/>
      <name val="Calibri"/>
      <family val="2"/>
    </font>
    <font>
      <b/>
      <sz val="18"/>
      <color indexed="8"/>
      <name val="Calibri"/>
      <family val="2"/>
    </font>
    <font>
      <sz val="12"/>
      <color indexed="8"/>
      <name val="Calibri"/>
      <family val="2"/>
    </font>
    <font>
      <sz val="10"/>
      <color indexed="8"/>
      <name val="Arial"/>
      <family val="2"/>
    </font>
    <font>
      <sz val="16"/>
      <color indexed="8"/>
      <name val="Calibri"/>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rgb="FF00B0F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top/>
      <bottom style="thin">
        <color indexed="22"/>
      </bottom>
    </border>
    <border>
      <left style="thin">
        <color indexed="22"/>
      </left>
      <right/>
      <top/>
      <bottom/>
    </border>
    <border>
      <left/>
      <right style="thin">
        <color indexed="22"/>
      </right>
      <top style="thin">
        <color indexed="22"/>
      </top>
      <bottom style="thin">
        <color indexed="22"/>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right/>
      <top style="thin">
        <color indexed="22"/>
      </top>
      <bottom style="thin">
        <color indexed="22"/>
      </bottom>
    </border>
    <border>
      <left style="thin">
        <color indexed="22"/>
      </left>
      <right style="thin">
        <color indexed="22"/>
      </right>
      <top style="thin">
        <color indexed="22"/>
      </top>
      <bottom/>
    </border>
    <border>
      <left style="thin">
        <color indexed="22"/>
      </left>
      <right style="thin">
        <color indexed="22"/>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thin">
        <color indexed="8"/>
      </top>
      <bottom/>
    </border>
  </borders>
  <cellStyleXfs count="6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3" fillId="0" borderId="0">
      <alignment/>
      <protection/>
    </xf>
    <xf numFmtId="0" fontId="34" fillId="32" borderId="7" applyNumberFormat="0" applyFont="0" applyAlignment="0" applyProtection="0"/>
    <xf numFmtId="0" fontId="49" fillId="27" borderId="8" applyNumberFormat="0" applyAlignment="0" applyProtection="0"/>
    <xf numFmtId="9" fontId="3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3">
    <xf numFmtId="0" fontId="0" fillId="0" borderId="0" xfId="0" applyAlignment="1">
      <alignment/>
    </xf>
    <xf numFmtId="0" fontId="2" fillId="0" borderId="0" xfId="46" applyFont="1" applyAlignment="1">
      <alignment vertical="top"/>
      <protection/>
    </xf>
    <xf numFmtId="0" fontId="0" fillId="33" borderId="0" xfId="0" applyFill="1" applyAlignment="1">
      <alignment vertical="top"/>
    </xf>
    <xf numFmtId="0" fontId="1" fillId="33" borderId="0" xfId="46" applyFill="1">
      <alignment/>
      <protection/>
    </xf>
    <xf numFmtId="0" fontId="1" fillId="0" borderId="0" xfId="46">
      <alignment/>
      <protection/>
    </xf>
    <xf numFmtId="164" fontId="1" fillId="0" borderId="0" xfId="46" applyNumberFormat="1">
      <alignment/>
      <protection/>
    </xf>
    <xf numFmtId="0" fontId="2" fillId="0" borderId="0" xfId="47" applyFont="1" applyAlignment="1">
      <alignment horizontal="left"/>
      <protection/>
    </xf>
    <xf numFmtId="0" fontId="5" fillId="0" borderId="0" xfId="46" applyFont="1" applyAlignment="1">
      <alignment horizontal="center"/>
      <protection/>
    </xf>
    <xf numFmtId="0" fontId="1" fillId="0" borderId="0" xfId="47">
      <alignment/>
      <protection/>
    </xf>
    <xf numFmtId="0" fontId="2" fillId="7" borderId="10" xfId="46" applyFont="1" applyFill="1" applyBorder="1">
      <alignment/>
      <protection/>
    </xf>
    <xf numFmtId="0" fontId="5" fillId="0" borderId="0" xfId="46" applyFont="1">
      <alignment/>
      <protection/>
    </xf>
    <xf numFmtId="164" fontId="6" fillId="0" borderId="0" xfId="46" applyNumberFormat="1" applyFont="1" applyAlignment="1">
      <alignment horizontal="center"/>
      <protection/>
    </xf>
    <xf numFmtId="0" fontId="7" fillId="0" borderId="0" xfId="0" applyFont="1" applyAlignment="1">
      <alignment/>
    </xf>
    <xf numFmtId="164" fontId="6" fillId="0" borderId="0" xfId="46" applyNumberFormat="1" applyFont="1" applyAlignment="1">
      <alignment horizontal="left"/>
      <protection/>
    </xf>
    <xf numFmtId="0" fontId="8" fillId="0" borderId="10" xfId="46" applyFont="1" applyBorder="1" applyProtection="1">
      <alignment/>
      <protection locked="0"/>
    </xf>
    <xf numFmtId="165" fontId="1" fillId="0" borderId="0" xfId="46" applyNumberFormat="1">
      <alignment/>
      <protection/>
    </xf>
    <xf numFmtId="0" fontId="45" fillId="0" borderId="0" xfId="55" applyBorder="1" applyAlignment="1" applyProtection="1">
      <alignment/>
      <protection/>
    </xf>
    <xf numFmtId="0" fontId="14" fillId="0" borderId="0" xfId="46" applyFont="1">
      <alignment/>
      <protection/>
    </xf>
    <xf numFmtId="0" fontId="2" fillId="34" borderId="0" xfId="59" applyFont="1" applyFill="1">
      <alignment/>
      <protection/>
    </xf>
    <xf numFmtId="0" fontId="1" fillId="35" borderId="11" xfId="59" applyFont="1" applyFill="1" applyBorder="1" applyAlignment="1">
      <alignment horizontal="center" vertical="top"/>
      <protection/>
    </xf>
    <xf numFmtId="0" fontId="1" fillId="35" borderId="11" xfId="59" applyFont="1" applyFill="1" applyBorder="1" applyAlignment="1">
      <alignment horizontal="center" vertical="top" wrapText="1"/>
      <protection/>
    </xf>
    <xf numFmtId="164" fontId="1" fillId="35" borderId="11" xfId="59" applyNumberFormat="1" applyFont="1" applyFill="1" applyBorder="1" applyAlignment="1">
      <alignment horizontal="center" vertical="top"/>
      <protection/>
    </xf>
    <xf numFmtId="0" fontId="2" fillId="0" borderId="0" xfId="46" applyFont="1">
      <alignment/>
      <protection/>
    </xf>
    <xf numFmtId="0" fontId="1" fillId="0" borderId="12" xfId="46" applyBorder="1">
      <alignment/>
      <protection/>
    </xf>
    <xf numFmtId="0" fontId="0" fillId="7" borderId="12" xfId="0" applyFill="1" applyBorder="1" applyAlignment="1" applyProtection="1">
      <alignment/>
      <protection locked="0"/>
    </xf>
    <xf numFmtId="0" fontId="1" fillId="0" borderId="13" xfId="59" applyFont="1" applyBorder="1" applyAlignment="1">
      <alignment wrapText="1"/>
      <protection/>
    </xf>
    <xf numFmtId="0" fontId="1" fillId="0" borderId="14" xfId="59" applyFont="1" applyBorder="1" applyAlignment="1">
      <alignment wrapText="1"/>
      <protection/>
    </xf>
    <xf numFmtId="0" fontId="1" fillId="0" borderId="15" xfId="59" applyFont="1" applyBorder="1" applyAlignment="1">
      <alignment wrapText="1"/>
      <protection/>
    </xf>
    <xf numFmtId="166" fontId="1" fillId="0" borderId="16" xfId="59" applyNumberFormat="1" applyFont="1" applyBorder="1" applyAlignment="1">
      <alignment horizontal="right" wrapText="1"/>
      <protection/>
    </xf>
    <xf numFmtId="0" fontId="1" fillId="7" borderId="17" xfId="59" applyFont="1" applyFill="1" applyBorder="1" applyAlignment="1" applyProtection="1">
      <alignment horizontal="center" wrapText="1"/>
      <protection locked="0"/>
    </xf>
    <xf numFmtId="164" fontId="1" fillId="0" borderId="0" xfId="59" applyNumberFormat="1" applyFont="1" applyAlignment="1">
      <alignment horizontal="right" wrapText="1"/>
      <protection/>
    </xf>
    <xf numFmtId="0" fontId="1" fillId="0" borderId="18" xfId="59" applyFont="1" applyBorder="1" applyAlignment="1">
      <alignment wrapText="1"/>
      <protection/>
    </xf>
    <xf numFmtId="166" fontId="1" fillId="0" borderId="18" xfId="59" applyNumberFormat="1" applyFont="1" applyBorder="1" applyAlignment="1">
      <alignment horizontal="right" wrapText="1"/>
      <protection/>
    </xf>
    <xf numFmtId="0" fontId="0" fillId="0" borderId="13" xfId="0" applyBorder="1" applyAlignment="1">
      <alignment wrapText="1"/>
    </xf>
    <xf numFmtId="0" fontId="0" fillId="0" borderId="19" xfId="0" applyBorder="1" applyAlignment="1">
      <alignment wrapText="1"/>
    </xf>
    <xf numFmtId="0" fontId="2" fillId="0" borderId="20" xfId="59" applyFont="1" applyBorder="1" applyAlignment="1">
      <alignment horizontal="right"/>
      <protection/>
    </xf>
    <xf numFmtId="0" fontId="16" fillId="0" borderId="21" xfId="0" applyFont="1" applyBorder="1" applyAlignment="1">
      <alignment/>
    </xf>
    <xf numFmtId="166" fontId="2" fillId="0" borderId="17" xfId="59" applyNumberFormat="1" applyFont="1" applyBorder="1" applyAlignment="1">
      <alignment horizontal="right" wrapText="1"/>
      <protection/>
    </xf>
    <xf numFmtId="0" fontId="1" fillId="0" borderId="22" xfId="59" applyFont="1" applyBorder="1" applyAlignment="1" applyProtection="1">
      <alignment horizontal="center" wrapText="1"/>
      <protection locked="0"/>
    </xf>
    <xf numFmtId="0" fontId="2" fillId="0" borderId="23" xfId="59" applyFont="1" applyBorder="1">
      <alignment/>
      <protection/>
    </xf>
    <xf numFmtId="0" fontId="2" fillId="0" borderId="17" xfId="59" applyFont="1" applyBorder="1">
      <alignment/>
      <protection/>
    </xf>
    <xf numFmtId="166" fontId="1" fillId="0" borderId="20" xfId="59" applyNumberFormat="1" applyFont="1" applyBorder="1">
      <alignment/>
      <protection/>
    </xf>
    <xf numFmtId="0" fontId="1" fillId="0" borderId="24" xfId="59" applyFont="1" applyBorder="1" applyAlignment="1">
      <alignment wrapText="1"/>
      <protection/>
    </xf>
    <xf numFmtId="0" fontId="1" fillId="0" borderId="16" xfId="59" applyFont="1" applyBorder="1" applyAlignment="1">
      <alignment wrapText="1"/>
      <protection/>
    </xf>
    <xf numFmtId="0" fontId="1" fillId="7" borderId="19" xfId="59" applyFont="1" applyFill="1" applyBorder="1" applyAlignment="1" applyProtection="1">
      <alignment horizontal="center" wrapText="1"/>
      <protection locked="0"/>
    </xf>
    <xf numFmtId="0" fontId="2" fillId="0" borderId="0" xfId="46" applyFont="1" applyAlignment="1">
      <alignment wrapText="1"/>
      <protection/>
    </xf>
    <xf numFmtId="0" fontId="2" fillId="0" borderId="17" xfId="59" applyFont="1" applyBorder="1" applyAlignment="1">
      <alignment horizontal="right"/>
      <protection/>
    </xf>
    <xf numFmtId="166" fontId="1" fillId="0" borderId="17" xfId="59" applyNumberFormat="1" applyFont="1" applyBorder="1" applyAlignment="1">
      <alignment horizontal="right" wrapText="1"/>
      <protection/>
    </xf>
    <xf numFmtId="0" fontId="2" fillId="0" borderId="16" xfId="59" applyFont="1" applyBorder="1">
      <alignment/>
      <protection/>
    </xf>
    <xf numFmtId="166" fontId="1" fillId="0" borderId="17" xfId="59" applyNumberFormat="1" applyFont="1" applyBorder="1">
      <alignment/>
      <protection/>
    </xf>
    <xf numFmtId="0" fontId="0" fillId="0" borderId="22" xfId="0" applyBorder="1" applyAlignment="1" applyProtection="1">
      <alignment/>
      <protection locked="0"/>
    </xf>
    <xf numFmtId="0" fontId="1" fillId="35" borderId="25" xfId="59" applyFont="1" applyFill="1" applyBorder="1" applyAlignment="1">
      <alignment horizontal="center" vertical="top"/>
      <protection/>
    </xf>
    <xf numFmtId="0" fontId="1" fillId="35" borderId="26" xfId="59" applyFont="1" applyFill="1" applyBorder="1" applyAlignment="1">
      <alignment horizontal="center" vertical="top" wrapText="1"/>
      <protection/>
    </xf>
    <xf numFmtId="164" fontId="1" fillId="35" borderId="0" xfId="59" applyNumberFormat="1" applyFont="1" applyFill="1" applyAlignment="1">
      <alignment horizontal="center" vertical="top"/>
      <protection/>
    </xf>
    <xf numFmtId="0" fontId="2" fillId="0" borderId="0" xfId="59" applyFont="1">
      <alignment/>
      <protection/>
    </xf>
    <xf numFmtId="167" fontId="1" fillId="0" borderId="18" xfId="59" applyNumberFormat="1" applyFont="1" applyBorder="1" applyAlignment="1">
      <alignment horizontal="right" wrapText="1"/>
      <protection/>
    </xf>
    <xf numFmtId="0" fontId="1" fillId="0" borderId="23" xfId="59" applyFont="1" applyBorder="1" applyAlignment="1">
      <alignment wrapText="1"/>
      <protection/>
    </xf>
    <xf numFmtId="0" fontId="1" fillId="0" borderId="0" xfId="59" applyFont="1" applyAlignment="1">
      <alignment horizontal="center" vertical="top"/>
      <protection/>
    </xf>
    <xf numFmtId="0" fontId="2" fillId="0" borderId="15" xfId="59" applyFont="1" applyBorder="1" applyAlignment="1">
      <alignment wrapText="1"/>
      <protection/>
    </xf>
    <xf numFmtId="0" fontId="1" fillId="0" borderId="0" xfId="59" applyFont="1" applyAlignment="1">
      <alignment horizontal="center" vertical="top" wrapText="1"/>
      <protection/>
    </xf>
    <xf numFmtId="0" fontId="1" fillId="7" borderId="0" xfId="59" applyFont="1" applyFill="1" applyAlignment="1" applyProtection="1">
      <alignment horizontal="center" vertical="top"/>
      <protection locked="0"/>
    </xf>
    <xf numFmtId="164" fontId="1" fillId="0" borderId="0" xfId="59" applyNumberFormat="1" applyFont="1" applyAlignment="1">
      <alignment horizontal="center" vertical="top"/>
      <protection/>
    </xf>
    <xf numFmtId="0" fontId="2" fillId="0" borderId="14" xfId="59" applyFont="1" applyBorder="1" applyAlignment="1">
      <alignment wrapText="1"/>
      <protection/>
    </xf>
    <xf numFmtId="9" fontId="1" fillId="0" borderId="0" xfId="46" applyNumberFormat="1">
      <alignment/>
      <protection/>
    </xf>
    <xf numFmtId="0" fontId="1" fillId="0" borderId="0" xfId="59" applyFont="1" applyAlignment="1">
      <alignment wrapText="1"/>
      <protection/>
    </xf>
    <xf numFmtId="0" fontId="1" fillId="7" borderId="22" xfId="59" applyFont="1" applyFill="1" applyBorder="1" applyAlignment="1" applyProtection="1">
      <alignment horizontal="center" wrapText="1"/>
      <protection locked="0"/>
    </xf>
    <xf numFmtId="0" fontId="2" fillId="0" borderId="22" xfId="59" applyFont="1" applyBorder="1" applyAlignment="1">
      <alignment horizontal="right"/>
      <protection/>
    </xf>
    <xf numFmtId="0" fontId="0" fillId="0" borderId="21" xfId="0" applyBorder="1" applyAlignment="1">
      <alignment/>
    </xf>
    <xf numFmtId="0" fontId="1" fillId="7" borderId="0" xfId="59" applyFont="1" applyFill="1" applyAlignment="1">
      <alignment horizontal="center" vertical="top"/>
      <protection/>
    </xf>
    <xf numFmtId="0" fontId="0" fillId="0" borderId="24" xfId="0" applyBorder="1" applyAlignment="1">
      <alignment wrapText="1"/>
    </xf>
    <xf numFmtId="0" fontId="2" fillId="0" borderId="18" xfId="59" applyFont="1" applyBorder="1" applyAlignment="1">
      <alignment wrapText="1"/>
      <protection/>
    </xf>
    <xf numFmtId="0" fontId="1" fillId="7" borderId="0" xfId="46" applyFill="1">
      <alignment/>
      <protection/>
    </xf>
    <xf numFmtId="166" fontId="1" fillId="0" borderId="0" xfId="59" applyNumberFormat="1" applyFont="1" applyAlignment="1">
      <alignment horizontal="right" wrapText="1"/>
      <protection/>
    </xf>
    <xf numFmtId="0" fontId="1" fillId="7" borderId="0" xfId="59" applyFont="1" applyFill="1" applyAlignment="1" applyProtection="1">
      <alignment horizontal="center" wrapText="1"/>
      <protection locked="0"/>
    </xf>
    <xf numFmtId="0" fontId="2" fillId="0" borderId="21" xfId="59" applyFont="1" applyBorder="1" applyAlignment="1">
      <alignment horizontal="right"/>
      <protection/>
    </xf>
    <xf numFmtId="0" fontId="1" fillId="0" borderId="0" xfId="59" applyFont="1" applyAlignment="1" applyProtection="1">
      <alignment horizontal="center" wrapText="1"/>
      <protection locked="0"/>
    </xf>
    <xf numFmtId="166" fontId="1" fillId="0" borderId="13" xfId="59" applyNumberFormat="1" applyFont="1" applyBorder="1">
      <alignment/>
      <protection/>
    </xf>
    <xf numFmtId="0" fontId="1" fillId="7" borderId="0" xfId="46" applyFill="1" applyProtection="1">
      <alignment/>
      <protection locked="0"/>
    </xf>
    <xf numFmtId="0" fontId="2" fillId="0" borderId="0" xfId="46" applyFont="1" applyAlignment="1">
      <alignment horizontal="right"/>
      <protection/>
    </xf>
    <xf numFmtId="0" fontId="16" fillId="0" borderId="0" xfId="0" applyFont="1" applyAlignment="1">
      <alignment/>
    </xf>
    <xf numFmtId="0" fontId="1" fillId="0" borderId="0" xfId="46" applyProtection="1">
      <alignment/>
      <protection locked="0"/>
    </xf>
    <xf numFmtId="0" fontId="2" fillId="0" borderId="24" xfId="59" applyFont="1" applyBorder="1">
      <alignment/>
      <protection/>
    </xf>
    <xf numFmtId="0" fontId="2" fillId="0" borderId="16" xfId="59" applyFont="1" applyBorder="1" applyAlignment="1">
      <alignment wrapText="1"/>
      <protection/>
    </xf>
    <xf numFmtId="0" fontId="1" fillId="0" borderId="18" xfId="59" applyFont="1" applyBorder="1" applyAlignment="1">
      <alignment wrapText="1"/>
      <protection/>
    </xf>
    <xf numFmtId="0" fontId="2" fillId="0" borderId="21" xfId="46" applyFont="1" applyBorder="1" applyAlignment="1">
      <alignment horizontal="right"/>
      <protection/>
    </xf>
    <xf numFmtId="0" fontId="1" fillId="17" borderId="11" xfId="46" applyFill="1" applyBorder="1">
      <alignment/>
      <protection/>
    </xf>
    <xf numFmtId="0" fontId="1" fillId="0" borderId="0" xfId="46" applyAlignment="1">
      <alignment horizontal="center" vertical="top"/>
      <protection/>
    </xf>
    <xf numFmtId="166" fontId="1" fillId="0" borderId="0" xfId="46" applyNumberFormat="1" applyAlignment="1">
      <alignment horizontal="center"/>
      <protection/>
    </xf>
    <xf numFmtId="0" fontId="1" fillId="7" borderId="0" xfId="46" applyFill="1" applyAlignment="1" applyProtection="1">
      <alignment horizontal="center"/>
      <protection locked="0"/>
    </xf>
    <xf numFmtId="166" fontId="1" fillId="0" borderId="0" xfId="46" applyNumberFormat="1">
      <alignment/>
      <protection/>
    </xf>
    <xf numFmtId="166" fontId="2" fillId="0" borderId="0" xfId="46" applyNumberFormat="1" applyFont="1">
      <alignment/>
      <protection/>
    </xf>
    <xf numFmtId="0" fontId="1" fillId="36" borderId="11" xfId="46" applyFill="1" applyBorder="1" applyAlignment="1">
      <alignment horizontal="center" vertical="center"/>
      <protection/>
    </xf>
    <xf numFmtId="0" fontId="1" fillId="36" borderId="11" xfId="46" applyFill="1" applyBorder="1" applyAlignment="1">
      <alignment horizontal="center" vertical="center" wrapText="1"/>
      <protection/>
    </xf>
    <xf numFmtId="164" fontId="1" fillId="36" borderId="11" xfId="46" applyNumberFormat="1" applyFill="1" applyBorder="1" applyAlignment="1">
      <alignment horizontal="center" vertical="center" wrapText="1"/>
      <protection/>
    </xf>
    <xf numFmtId="0" fontId="0" fillId="7" borderId="0" xfId="0" applyFill="1" applyAlignment="1" applyProtection="1">
      <alignment/>
      <protection locked="0"/>
    </xf>
    <xf numFmtId="0" fontId="16" fillId="0" borderId="0" xfId="0" applyFont="1" applyAlignment="1">
      <alignment horizontal="right"/>
    </xf>
    <xf numFmtId="166" fontId="16" fillId="0" borderId="0" xfId="0" applyNumberFormat="1" applyFont="1" applyAlignment="1">
      <alignment/>
    </xf>
    <xf numFmtId="164" fontId="2" fillId="0" borderId="0" xfId="46" applyNumberFormat="1" applyFont="1">
      <alignment/>
      <protection/>
    </xf>
    <xf numFmtId="166" fontId="2" fillId="0" borderId="0" xfId="46" applyNumberFormat="1" applyFont="1">
      <alignment/>
      <protection/>
    </xf>
    <xf numFmtId="0" fontId="3" fillId="0" borderId="0" xfId="0" applyFont="1" applyFill="1" applyAlignment="1">
      <alignment vertical="top"/>
    </xf>
    <xf numFmtId="0" fontId="1" fillId="0" borderId="0" xfId="46" applyFill="1">
      <alignment/>
      <protection/>
    </xf>
    <xf numFmtId="16" fontId="1" fillId="0" borderId="0" xfId="46" applyNumberFormat="1" applyFill="1" quotePrefix="1">
      <alignment/>
      <protection/>
    </xf>
    <xf numFmtId="0" fontId="0" fillId="0" borderId="0" xfId="0" applyAlignment="1" applyProtection="1">
      <alignment/>
      <protection locked="0"/>
    </xf>
    <xf numFmtId="0" fontId="9" fillId="0" borderId="0" xfId="46" applyFont="1" applyProtection="1">
      <alignment/>
      <protection/>
    </xf>
    <xf numFmtId="0" fontId="8" fillId="0" borderId="0" xfId="46" applyFont="1" applyProtection="1">
      <alignment/>
      <protection/>
    </xf>
    <xf numFmtId="0" fontId="1" fillId="0" borderId="0" xfId="46" applyProtection="1">
      <alignment/>
      <protection/>
    </xf>
    <xf numFmtId="165" fontId="1" fillId="0" borderId="0" xfId="46" applyNumberFormat="1" applyProtection="1">
      <alignment/>
      <protection/>
    </xf>
    <xf numFmtId="0" fontId="10" fillId="0" borderId="0" xfId="46" applyFont="1" applyProtection="1">
      <alignment/>
      <protection/>
    </xf>
    <xf numFmtId="8" fontId="11" fillId="0" borderId="0" xfId="46" applyNumberFormat="1" applyFont="1" applyProtection="1">
      <alignment/>
      <protection/>
    </xf>
    <xf numFmtId="8" fontId="12" fillId="0" borderId="0" xfId="46" applyNumberFormat="1" applyFont="1" applyProtection="1">
      <alignment/>
      <protection/>
    </xf>
    <xf numFmtId="166" fontId="12" fillId="0" borderId="0" xfId="46" applyNumberFormat="1" applyFont="1" applyProtection="1">
      <alignment/>
      <protection/>
    </xf>
    <xf numFmtId="0" fontId="45" fillId="0" borderId="0" xfId="55" applyAlignment="1" applyProtection="1">
      <alignment/>
      <protection/>
    </xf>
    <xf numFmtId="49" fontId="1" fillId="0" borderId="18" xfId="59" applyNumberFormat="1" applyFont="1" applyBorder="1" applyAlignment="1" applyProtection="1">
      <alignment horizontal="center" wrapText="1"/>
      <protection/>
    </xf>
    <xf numFmtId="0" fontId="0" fillId="0" borderId="0" xfId="0" applyAlignment="1" applyProtection="1">
      <alignment/>
      <protection/>
    </xf>
    <xf numFmtId="8" fontId="0" fillId="0" borderId="0" xfId="0" applyNumberFormat="1" applyAlignment="1" applyProtection="1">
      <alignment/>
      <protection/>
    </xf>
    <xf numFmtId="0" fontId="10" fillId="0" borderId="14" xfId="59" applyFont="1" applyBorder="1" applyAlignment="1" applyProtection="1">
      <alignment horizontal="right" wrapText="1"/>
      <protection/>
    </xf>
    <xf numFmtId="8" fontId="10" fillId="0" borderId="0" xfId="46" applyNumberFormat="1" applyFont="1" applyProtection="1">
      <alignment/>
      <protection/>
    </xf>
    <xf numFmtId="0" fontId="1" fillId="0" borderId="0" xfId="46" applyAlignment="1" applyProtection="1">
      <alignment horizontal="center"/>
      <protection/>
    </xf>
    <xf numFmtId="8" fontId="1" fillId="0" borderId="0" xfId="46" applyNumberFormat="1" applyProtection="1">
      <alignment/>
      <protection/>
    </xf>
    <xf numFmtId="0" fontId="15" fillId="0" borderId="0" xfId="55" applyFont="1" applyBorder="1" applyAlignment="1" applyProtection="1">
      <alignment/>
      <protection/>
    </xf>
    <xf numFmtId="0" fontId="1" fillId="35" borderId="11" xfId="59" applyFont="1" applyFill="1" applyBorder="1" applyAlignment="1" applyProtection="1">
      <alignment horizontal="center" vertical="top"/>
      <protection/>
    </xf>
    <xf numFmtId="0" fontId="1" fillId="0" borderId="16" xfId="59" applyFont="1" applyBorder="1" applyAlignment="1" applyProtection="1">
      <alignment wrapText="1"/>
      <protection/>
    </xf>
    <xf numFmtId="0" fontId="1" fillId="0" borderId="18" xfId="59" applyFont="1" applyBorder="1" applyAlignment="1" applyProtection="1">
      <alignment wrapText="1"/>
      <protection/>
    </xf>
    <xf numFmtId="0" fontId="16" fillId="0" borderId="22" xfId="0" applyFont="1" applyBorder="1" applyAlignment="1" applyProtection="1">
      <alignment/>
      <protection/>
    </xf>
    <xf numFmtId="0" fontId="1" fillId="0" borderId="17" xfId="59" applyFont="1" applyBorder="1" applyAlignment="1" applyProtection="1">
      <alignment wrapText="1"/>
      <protection/>
    </xf>
    <xf numFmtId="0" fontId="1" fillId="35" borderId="25" xfId="59" applyFont="1" applyFill="1" applyBorder="1" applyAlignment="1" applyProtection="1">
      <alignment horizontal="center" vertical="top"/>
      <protection/>
    </xf>
    <xf numFmtId="0" fontId="1" fillId="0" borderId="14" xfId="59" applyFont="1" applyBorder="1" applyAlignment="1" applyProtection="1">
      <alignment wrapText="1"/>
      <protection/>
    </xf>
    <xf numFmtId="0" fontId="1" fillId="0" borderId="0" xfId="59" applyFont="1" applyAlignment="1" applyProtection="1">
      <alignment horizontal="center" vertical="top"/>
      <protection/>
    </xf>
    <xf numFmtId="0" fontId="1" fillId="0" borderId="22" xfId="59" applyFont="1" applyBorder="1" applyAlignment="1" applyProtection="1">
      <alignment wrapText="1"/>
      <protection/>
    </xf>
    <xf numFmtId="0" fontId="1" fillId="0" borderId="0" xfId="59" applyFont="1" applyAlignment="1" applyProtection="1">
      <alignment wrapText="1"/>
      <protection/>
    </xf>
    <xf numFmtId="0" fontId="16" fillId="0" borderId="21" xfId="0" applyFont="1" applyBorder="1" applyAlignment="1" applyProtection="1">
      <alignment/>
      <protection/>
    </xf>
    <xf numFmtId="0" fontId="16" fillId="0" borderId="0" xfId="0" applyFont="1" applyAlignment="1" applyProtection="1">
      <alignment/>
      <protection/>
    </xf>
    <xf numFmtId="0" fontId="45" fillId="33" borderId="0" xfId="55" applyFill="1" applyBorder="1" applyAlignment="1" applyProtection="1">
      <alignment/>
      <protection/>
    </xf>
    <xf numFmtId="0" fontId="1" fillId="36" borderId="11" xfId="46" applyFill="1" applyBorder="1" applyAlignment="1" applyProtection="1">
      <alignment horizontal="center" vertical="center"/>
      <protection/>
    </xf>
    <xf numFmtId="0" fontId="0" fillId="0" borderId="21" xfId="0" applyBorder="1" applyAlignment="1" applyProtection="1">
      <alignment/>
      <protection/>
    </xf>
    <xf numFmtId="0" fontId="1" fillId="0" borderId="22" xfId="59" applyFont="1" applyBorder="1" applyAlignment="1" applyProtection="1">
      <alignment horizontal="center" wrapText="1"/>
      <protection/>
    </xf>
    <xf numFmtId="0" fontId="0" fillId="0" borderId="22" xfId="0" applyBorder="1" applyAlignment="1" applyProtection="1">
      <alignment/>
      <protection/>
    </xf>
    <xf numFmtId="0" fontId="1" fillId="35" borderId="27" xfId="59" applyFont="1" applyFill="1" applyBorder="1" applyAlignment="1" applyProtection="1">
      <alignment horizontal="center" vertical="top"/>
      <protection/>
    </xf>
    <xf numFmtId="0" fontId="1" fillId="0" borderId="20" xfId="59" applyFont="1" applyBorder="1" applyAlignment="1" applyProtection="1">
      <alignment horizontal="center" wrapText="1"/>
      <protection/>
    </xf>
    <xf numFmtId="0" fontId="0" fillId="0" borderId="0" xfId="0" applyFill="1" applyAlignment="1" applyProtection="1">
      <alignment/>
      <protection locked="0"/>
    </xf>
    <xf numFmtId="169" fontId="1" fillId="0" borderId="0" xfId="46" applyNumberFormat="1" applyAlignment="1" quotePrefix="1">
      <alignment shrinkToFit="1"/>
      <protection/>
    </xf>
    <xf numFmtId="0" fontId="1" fillId="0" borderId="21" xfId="59" applyFont="1" applyBorder="1" applyAlignment="1">
      <alignment wrapText="1"/>
      <protection/>
    </xf>
    <xf numFmtId="0" fontId="1" fillId="0" borderId="21" xfId="59" applyFont="1" applyBorder="1" applyAlignment="1" applyProtection="1">
      <alignment horizontal="center" wrapText="1"/>
      <protection/>
    </xf>
    <xf numFmtId="0" fontId="1" fillId="0" borderId="0" xfId="59" applyFont="1" applyBorder="1" applyAlignment="1">
      <alignment wrapText="1"/>
      <protection/>
    </xf>
    <xf numFmtId="0" fontId="1" fillId="0" borderId="0" xfId="59" applyFont="1" applyBorder="1" applyAlignment="1">
      <alignment horizontal="center" wrapText="1"/>
      <protection/>
    </xf>
    <xf numFmtId="0" fontId="1" fillId="0" borderId="18" xfId="59" applyFont="1" applyBorder="1" applyAlignment="1">
      <alignment wrapText="1"/>
      <protection/>
    </xf>
    <xf numFmtId="0" fontId="2" fillId="33" borderId="0" xfId="46" applyFont="1" applyFill="1">
      <alignment/>
      <protection/>
    </xf>
    <xf numFmtId="0" fontId="16" fillId="33" borderId="0" xfId="0" applyFont="1" applyFill="1" applyAlignment="1">
      <alignment horizontal="left"/>
    </xf>
    <xf numFmtId="0" fontId="0" fillId="33" borderId="0" xfId="0" applyFill="1" applyAlignment="1">
      <alignment/>
    </xf>
    <xf numFmtId="0" fontId="2" fillId="33" borderId="14" xfId="59" applyFont="1" applyFill="1" applyBorder="1" applyAlignment="1">
      <alignment wrapText="1"/>
      <protection/>
    </xf>
    <xf numFmtId="0" fontId="1" fillId="0" borderId="0" xfId="46" applyFill="1" applyBorder="1">
      <alignment/>
      <protection/>
    </xf>
    <xf numFmtId="0" fontId="1" fillId="0" borderId="0" xfId="46" applyFill="1" applyBorder="1" applyAlignment="1">
      <alignment horizontal="center" vertical="center"/>
      <protection/>
    </xf>
    <xf numFmtId="0" fontId="1" fillId="0" borderId="0" xfId="46" applyFill="1" applyBorder="1" applyAlignment="1" applyProtection="1">
      <alignment horizontal="center" vertical="center"/>
      <protection/>
    </xf>
    <xf numFmtId="0" fontId="1" fillId="0" borderId="0" xfId="46" applyFill="1" applyBorder="1" applyAlignment="1">
      <alignment horizontal="center" vertical="center" wrapText="1"/>
      <protection/>
    </xf>
    <xf numFmtId="164" fontId="1" fillId="0" borderId="0" xfId="46" applyNumberFormat="1" applyFill="1" applyBorder="1" applyAlignment="1">
      <alignment horizontal="center" vertical="center" wrapText="1"/>
      <protection/>
    </xf>
    <xf numFmtId="164" fontId="1" fillId="0" borderId="0" xfId="59" applyNumberFormat="1" applyFont="1" applyFill="1" applyBorder="1" applyAlignment="1">
      <alignment horizontal="center" vertical="top"/>
      <protection/>
    </xf>
    <xf numFmtId="0" fontId="1" fillId="33" borderId="0" xfId="46" applyFill="1" applyBorder="1" applyAlignment="1">
      <alignment vertical="center"/>
      <protection/>
    </xf>
    <xf numFmtId="0" fontId="3" fillId="33" borderId="0" xfId="0" applyFont="1" applyFill="1" applyAlignment="1">
      <alignment horizontal="center" vertical="top" wrapText="1"/>
    </xf>
    <xf numFmtId="0" fontId="53" fillId="0" borderId="0" xfId="46" applyFont="1" applyAlignment="1">
      <alignment horizontal="center" wrapText="1"/>
      <protection/>
    </xf>
    <xf numFmtId="0" fontId="4" fillId="0" borderId="0" xfId="0" applyFont="1" applyAlignment="1">
      <alignment wrapText="1"/>
    </xf>
    <xf numFmtId="0" fontId="1" fillId="37" borderId="0" xfId="46" applyFill="1">
      <alignment/>
      <protection/>
    </xf>
    <xf numFmtId="0" fontId="1" fillId="17" borderId="18" xfId="59" applyFont="1" applyFill="1" applyBorder="1" applyAlignment="1">
      <alignment wrapText="1"/>
      <protection/>
    </xf>
    <xf numFmtId="0" fontId="15" fillId="37" borderId="0" xfId="55" applyFont="1" applyFill="1" applyBorder="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4"/>
  <sheetViews>
    <sheetView tabSelected="1" zoomScalePageLayoutView="0" workbookViewId="0" topLeftCell="A1">
      <selection activeCell="B12" sqref="B12"/>
    </sheetView>
  </sheetViews>
  <sheetFormatPr defaultColWidth="8.7109375" defaultRowHeight="12.75" outlineLevelRow="1"/>
  <cols>
    <col min="1" max="1" width="7.421875" style="4" customWidth="1"/>
    <col min="2" max="2" width="62.7109375" style="4" customWidth="1"/>
    <col min="3" max="3" width="8.7109375" style="4" customWidth="1"/>
    <col min="4" max="4" width="8.00390625" style="4" customWidth="1"/>
    <col min="5" max="5" width="4.7109375" style="4" customWidth="1"/>
    <col min="6" max="6" width="8.00390625" style="5" customWidth="1"/>
    <col min="7" max="7" width="17.28125" style="4" customWidth="1"/>
    <col min="8" max="8" width="42.140625" style="4" customWidth="1"/>
    <col min="9" max="9" width="8.8515625" style="4" hidden="1" customWidth="1"/>
    <col min="10" max="16384" width="8.7109375" style="4" customWidth="1"/>
  </cols>
  <sheetData>
    <row r="1" spans="1:12" ht="22.5" customHeight="1">
      <c r="A1" s="1" t="s">
        <v>0</v>
      </c>
      <c r="B1" s="157" t="s">
        <v>1</v>
      </c>
      <c r="C1" s="157"/>
      <c r="D1" s="157"/>
      <c r="E1" s="2"/>
      <c r="F1" s="2"/>
      <c r="G1" s="99"/>
      <c r="H1" s="100"/>
      <c r="I1" s="100"/>
      <c r="J1" s="100"/>
      <c r="K1" s="100"/>
      <c r="L1" s="100"/>
    </row>
    <row r="2" spans="1:4" ht="40.5" customHeight="1">
      <c r="A2" s="4" t="s">
        <v>2</v>
      </c>
      <c r="B2" s="158" t="s">
        <v>3</v>
      </c>
      <c r="C2" s="159"/>
      <c r="D2" s="159"/>
    </row>
    <row r="3" spans="1:4" ht="15">
      <c r="A3" s="140">
        <v>44679</v>
      </c>
      <c r="B3" s="159"/>
      <c r="C3" s="159"/>
      <c r="D3" s="159"/>
    </row>
    <row r="4" spans="2:4" ht="15">
      <c r="B4" s="159"/>
      <c r="C4" s="159"/>
      <c r="D4" s="159"/>
    </row>
    <row r="5" spans="2:4" ht="15">
      <c r="B5" s="159"/>
      <c r="C5" s="159"/>
      <c r="D5" s="159"/>
    </row>
    <row r="6" spans="2:4" ht="18.75" customHeight="1">
      <c r="B6" s="159"/>
      <c r="C6" s="159"/>
      <c r="D6" s="159"/>
    </row>
    <row r="7" spans="2:4" ht="15">
      <c r="B7" s="159"/>
      <c r="C7" s="159"/>
      <c r="D7" s="159"/>
    </row>
    <row r="8" spans="1:4" ht="39.75" customHeight="1">
      <c r="A8" s="6"/>
      <c r="B8" s="159"/>
      <c r="C8" s="159"/>
      <c r="D8" s="159"/>
    </row>
    <row r="9" spans="1:4" ht="36.75" customHeight="1" thickBot="1">
      <c r="A9" s="6"/>
      <c r="B9" s="159"/>
      <c r="C9" s="159"/>
      <c r="D9" s="159"/>
    </row>
    <row r="10" spans="1:5" ht="19.5" thickBot="1">
      <c r="A10" s="6"/>
      <c r="B10" s="7" t="s">
        <v>4</v>
      </c>
      <c r="C10" s="7"/>
      <c r="D10" s="8"/>
      <c r="E10" s="9" t="s">
        <v>5</v>
      </c>
    </row>
    <row r="11" spans="1:8" ht="18" customHeight="1" thickBot="1">
      <c r="A11" s="10" t="s">
        <v>6</v>
      </c>
      <c r="D11" s="11"/>
      <c r="E11" s="12"/>
      <c r="F11" s="12"/>
      <c r="G11" s="12"/>
      <c r="H11" s="13"/>
    </row>
    <row r="12" spans="2:6" ht="25.5" customHeight="1" thickBot="1">
      <c r="B12" s="14"/>
      <c r="C12" s="104"/>
      <c r="D12" s="105"/>
      <c r="E12" s="105"/>
      <c r="F12" s="15">
        <v>999</v>
      </c>
    </row>
    <row r="13" spans="2:6" ht="18" customHeight="1">
      <c r="B13" s="103"/>
      <c r="C13" s="104"/>
      <c r="D13" s="105"/>
      <c r="E13" s="105"/>
      <c r="F13" s="106"/>
    </row>
    <row r="14" spans="2:6" ht="18" customHeight="1">
      <c r="B14" s="107" t="s">
        <v>7</v>
      </c>
      <c r="C14" s="108"/>
      <c r="D14" s="105"/>
      <c r="E14" s="105"/>
      <c r="F14" s="106"/>
    </row>
    <row r="15" spans="2:6" ht="18" customHeight="1">
      <c r="B15" s="16" t="s">
        <v>8</v>
      </c>
      <c r="C15" s="109">
        <f>D56</f>
        <v>0</v>
      </c>
      <c r="D15" s="105"/>
      <c r="E15" s="105"/>
      <c r="F15" s="106"/>
    </row>
    <row r="16" spans="2:6" ht="18" customHeight="1">
      <c r="B16" s="16" t="s">
        <v>9</v>
      </c>
      <c r="C16" s="110">
        <f>D81</f>
        <v>0</v>
      </c>
      <c r="D16" s="105"/>
      <c r="E16" s="105"/>
      <c r="F16" s="106"/>
    </row>
    <row r="17" spans="2:6" ht="18" customHeight="1">
      <c r="B17" s="16" t="s">
        <v>10</v>
      </c>
      <c r="C17" s="109">
        <f>D104</f>
        <v>0</v>
      </c>
      <c r="D17" s="105"/>
      <c r="E17" s="105"/>
      <c r="F17" s="106"/>
    </row>
    <row r="18" spans="2:6" ht="18" customHeight="1">
      <c r="B18" s="16" t="s">
        <v>11</v>
      </c>
      <c r="C18" s="109">
        <f>D137</f>
        <v>0</v>
      </c>
      <c r="D18" s="105"/>
      <c r="E18" s="105"/>
      <c r="F18" s="106"/>
    </row>
    <row r="19" spans="2:6" ht="18" customHeight="1">
      <c r="B19" s="16" t="s">
        <v>12</v>
      </c>
      <c r="C19" s="109">
        <f>D192</f>
        <v>0</v>
      </c>
      <c r="D19" s="105"/>
      <c r="E19" s="105"/>
      <c r="F19" s="106"/>
    </row>
    <row r="20" spans="2:6" ht="18" customHeight="1">
      <c r="B20" s="16" t="s">
        <v>13</v>
      </c>
      <c r="C20" s="109">
        <f>D204</f>
        <v>0</v>
      </c>
      <c r="D20" s="105"/>
      <c r="E20" s="105"/>
      <c r="F20" s="106"/>
    </row>
    <row r="21" spans="2:6" ht="18" customHeight="1">
      <c r="B21" s="16" t="s">
        <v>14</v>
      </c>
      <c r="C21" s="109">
        <f>D233</f>
        <v>0</v>
      </c>
      <c r="D21" s="105"/>
      <c r="E21" s="105"/>
      <c r="F21" s="106"/>
    </row>
    <row r="22" spans="2:6" ht="18" customHeight="1">
      <c r="B22" s="16" t="s">
        <v>15</v>
      </c>
      <c r="C22" s="109">
        <f>D259</f>
        <v>0</v>
      </c>
      <c r="D22" s="105"/>
      <c r="E22" s="105"/>
      <c r="F22" s="106"/>
    </row>
    <row r="23" spans="2:6" ht="18" customHeight="1">
      <c r="B23" s="16" t="s">
        <v>16</v>
      </c>
      <c r="C23" s="109">
        <f>D314</f>
        <v>0</v>
      </c>
      <c r="D23" s="105"/>
      <c r="E23" s="105"/>
      <c r="F23" s="106"/>
    </row>
    <row r="24" spans="2:6" ht="18" customHeight="1">
      <c r="B24" s="16" t="s">
        <v>17</v>
      </c>
      <c r="C24" s="109">
        <f>D331</f>
        <v>0</v>
      </c>
      <c r="D24" s="105"/>
      <c r="E24" s="105"/>
      <c r="F24" s="106"/>
    </row>
    <row r="25" spans="2:6" ht="18" customHeight="1">
      <c r="B25" s="111" t="s">
        <v>18</v>
      </c>
      <c r="C25" s="109">
        <f>D353</f>
        <v>0</v>
      </c>
      <c r="D25" s="105"/>
      <c r="E25" s="105"/>
      <c r="F25" s="106"/>
    </row>
    <row r="26" spans="2:6" ht="18" customHeight="1">
      <c r="B26" s="111" t="s">
        <v>19</v>
      </c>
      <c r="C26" s="109">
        <f>D362</f>
        <v>0</v>
      </c>
      <c r="D26" s="105"/>
      <c r="E26" s="105"/>
      <c r="F26" s="106"/>
    </row>
    <row r="27" spans="2:6" ht="18" customHeight="1">
      <c r="B27" s="111" t="s">
        <v>20</v>
      </c>
      <c r="C27" s="109"/>
      <c r="D27" s="105"/>
      <c r="E27" s="105"/>
      <c r="F27" s="106"/>
    </row>
    <row r="28" spans="2:14" ht="19.5" customHeight="1">
      <c r="B28" s="111" t="s">
        <v>21</v>
      </c>
      <c r="C28" s="109">
        <f>D335</f>
        <v>0</v>
      </c>
      <c r="D28" s="112"/>
      <c r="E28" s="113"/>
      <c r="F28" s="114"/>
      <c r="N28" s="4"/>
    </row>
    <row r="29" spans="1:14" ht="21">
      <c r="A29" s="17"/>
      <c r="B29" s="115" t="s">
        <v>22</v>
      </c>
      <c r="C29" s="116">
        <f>SUM(C15:C28)</f>
        <v>0</v>
      </c>
      <c r="D29" s="105"/>
      <c r="E29" s="117"/>
      <c r="F29" s="118"/>
      <c r="N29" s="4"/>
    </row>
    <row r="30" spans="2:6" ht="18" customHeight="1">
      <c r="B30" s="16"/>
      <c r="C30" s="104"/>
      <c r="D30" s="105"/>
      <c r="E30" s="105"/>
      <c r="F30" s="106"/>
    </row>
    <row r="31" spans="2:6" ht="18" customHeight="1">
      <c r="B31" s="119" t="s">
        <v>23</v>
      </c>
      <c r="C31" s="104"/>
      <c r="D31" s="105"/>
      <c r="E31" s="105"/>
      <c r="F31" s="106"/>
    </row>
    <row r="32" spans="2:6" ht="18" customHeight="1">
      <c r="B32" s="119" t="s">
        <v>320</v>
      </c>
      <c r="C32" s="104"/>
      <c r="D32" s="105"/>
      <c r="E32" s="105"/>
      <c r="F32" s="106"/>
    </row>
    <row r="33" spans="2:6" ht="18" customHeight="1">
      <c r="B33" s="162" t="s">
        <v>335</v>
      </c>
      <c r="C33" s="104"/>
      <c r="D33" s="105"/>
      <c r="E33" s="105"/>
      <c r="F33" s="106"/>
    </row>
    <row r="34" spans="2:6" ht="18" customHeight="1">
      <c r="B34" s="16"/>
      <c r="C34" s="104"/>
      <c r="D34" s="105"/>
      <c r="E34" s="105"/>
      <c r="F34" s="106"/>
    </row>
    <row r="35" spans="2:6" ht="18" customHeight="1">
      <c r="B35" s="104"/>
      <c r="C35" s="104"/>
      <c r="D35" s="105"/>
      <c r="E35" s="105"/>
      <c r="F35" s="106"/>
    </row>
    <row r="36" spans="1:6" ht="18" customHeight="1">
      <c r="A36" s="18" t="s">
        <v>24</v>
      </c>
      <c r="B36" s="104"/>
      <c r="C36" s="16" t="s">
        <v>0</v>
      </c>
      <c r="F36" s="15"/>
    </row>
    <row r="37" spans="1:7" ht="29.25" customHeight="1" outlineLevel="1">
      <c r="A37" s="19"/>
      <c r="B37" s="19" t="s">
        <v>25</v>
      </c>
      <c r="C37" s="19"/>
      <c r="D37" s="20" t="s">
        <v>26</v>
      </c>
      <c r="E37" s="19" t="s">
        <v>5</v>
      </c>
      <c r="F37" s="21" t="s">
        <v>27</v>
      </c>
      <c r="G37" s="21" t="s">
        <v>28</v>
      </c>
    </row>
    <row r="38" spans="1:6" ht="15" customHeight="1" outlineLevel="1">
      <c r="A38" s="18"/>
      <c r="B38" s="22" t="s">
        <v>29</v>
      </c>
      <c r="D38" s="23"/>
      <c r="E38" s="24"/>
      <c r="F38"/>
    </row>
    <row r="39" spans="1:6" ht="15" customHeight="1" outlineLevel="1">
      <c r="A39" s="18"/>
      <c r="B39" s="22" t="s">
        <v>30</v>
      </c>
      <c r="D39" s="23"/>
      <c r="E39" s="24"/>
      <c r="F39"/>
    </row>
    <row r="40" spans="1:6" ht="15" customHeight="1" outlineLevel="1">
      <c r="A40" s="18"/>
      <c r="B40" s="22" t="s">
        <v>31</v>
      </c>
      <c r="D40" s="23"/>
      <c r="E40" s="24"/>
      <c r="F40"/>
    </row>
    <row r="41" spans="1:6" ht="15" customHeight="1" outlineLevel="1">
      <c r="A41" s="25"/>
      <c r="B41" s="26" t="s">
        <v>32</v>
      </c>
      <c r="C41" s="27"/>
      <c r="D41" s="28">
        <v>0.75</v>
      </c>
      <c r="E41" s="29"/>
      <c r="F41" s="30">
        <f>D41*E41</f>
        <v>0</v>
      </c>
    </row>
    <row r="42" spans="1:6" ht="15" customHeight="1" outlineLevel="1">
      <c r="A42" s="25"/>
      <c r="B42" s="31" t="s">
        <v>33</v>
      </c>
      <c r="C42" s="31"/>
      <c r="D42" s="32">
        <v>17</v>
      </c>
      <c r="E42" s="29"/>
      <c r="F42" s="30">
        <f>D42*E42</f>
        <v>0</v>
      </c>
    </row>
    <row r="43" spans="1:6" ht="15" customHeight="1" outlineLevel="1">
      <c r="A43" s="33"/>
      <c r="B43" s="31" t="s">
        <v>34</v>
      </c>
      <c r="C43" s="31"/>
      <c r="D43" s="32">
        <v>1.5</v>
      </c>
      <c r="E43" s="29"/>
      <c r="F43" s="30">
        <f aca="true" t="shared" si="0" ref="F43:F55">D43*E43</f>
        <v>0</v>
      </c>
    </row>
    <row r="44" spans="1:6" ht="15" customHeight="1" outlineLevel="1">
      <c r="A44" s="33"/>
      <c r="B44" s="31" t="s">
        <v>35</v>
      </c>
      <c r="C44" s="31"/>
      <c r="D44" s="32">
        <v>1.4</v>
      </c>
      <c r="E44" s="29"/>
      <c r="F44" s="30">
        <f t="shared" si="0"/>
        <v>0</v>
      </c>
    </row>
    <row r="45" spans="1:6" ht="15" customHeight="1" outlineLevel="1">
      <c r="A45" s="33"/>
      <c r="B45" s="31" t="s">
        <v>36</v>
      </c>
      <c r="C45" s="31"/>
      <c r="D45" s="32">
        <v>24</v>
      </c>
      <c r="E45" s="29"/>
      <c r="F45" s="30">
        <f t="shared" si="0"/>
        <v>0</v>
      </c>
    </row>
    <row r="46" spans="1:7" ht="15" customHeight="1" outlineLevel="1">
      <c r="A46" s="33"/>
      <c r="B46" s="31" t="s">
        <v>37</v>
      </c>
      <c r="C46" s="31"/>
      <c r="D46" s="32">
        <v>3.8</v>
      </c>
      <c r="E46" s="29"/>
      <c r="F46" s="30">
        <f t="shared" si="0"/>
        <v>0</v>
      </c>
      <c r="G46" s="160" t="s">
        <v>327</v>
      </c>
    </row>
    <row r="47" spans="1:7" ht="15" customHeight="1" outlineLevel="1">
      <c r="A47" s="33"/>
      <c r="B47" s="31" t="s">
        <v>38</v>
      </c>
      <c r="C47" s="31"/>
      <c r="D47" s="32">
        <v>23.5</v>
      </c>
      <c r="E47" s="29"/>
      <c r="F47" s="30">
        <f t="shared" si="0"/>
        <v>0</v>
      </c>
      <c r="G47" s="160" t="s">
        <v>327</v>
      </c>
    </row>
    <row r="48" spans="1:6" ht="15" customHeight="1" outlineLevel="1">
      <c r="A48" s="33"/>
      <c r="B48" s="31" t="s">
        <v>39</v>
      </c>
      <c r="C48" s="31"/>
      <c r="D48" s="32">
        <v>3.25</v>
      </c>
      <c r="E48" s="29"/>
      <c r="F48" s="30">
        <f t="shared" si="0"/>
        <v>0</v>
      </c>
    </row>
    <row r="49" spans="1:7" ht="15" customHeight="1" outlineLevel="1">
      <c r="A49" s="33"/>
      <c r="B49" s="31" t="s">
        <v>40</v>
      </c>
      <c r="C49" s="31"/>
      <c r="D49" s="32">
        <v>38</v>
      </c>
      <c r="E49" s="29"/>
      <c r="F49" s="30">
        <f t="shared" si="0"/>
        <v>0</v>
      </c>
      <c r="G49" s="4" t="s">
        <v>41</v>
      </c>
    </row>
    <row r="50" spans="1:6" ht="15" customHeight="1" outlineLevel="1">
      <c r="A50" s="33"/>
      <c r="B50" s="31" t="s">
        <v>42</v>
      </c>
      <c r="C50" s="31"/>
      <c r="D50" s="32">
        <v>2</v>
      </c>
      <c r="E50" s="29"/>
      <c r="F50" s="30">
        <f t="shared" si="0"/>
        <v>0</v>
      </c>
    </row>
    <row r="51" spans="1:6" ht="15" customHeight="1" outlineLevel="1">
      <c r="A51" s="33"/>
      <c r="B51" s="31" t="s">
        <v>321</v>
      </c>
      <c r="C51" s="31"/>
      <c r="D51" s="32">
        <v>15.5</v>
      </c>
      <c r="E51" s="29"/>
      <c r="F51" s="30">
        <f t="shared" si="0"/>
        <v>0</v>
      </c>
    </row>
    <row r="52" spans="1:6" ht="15" customHeight="1" outlineLevel="1">
      <c r="A52" s="33"/>
      <c r="B52" s="31" t="s">
        <v>43</v>
      </c>
      <c r="C52" s="31"/>
      <c r="D52" s="32">
        <v>1.15</v>
      </c>
      <c r="E52" s="29"/>
      <c r="F52" s="30">
        <f t="shared" si="0"/>
        <v>0</v>
      </c>
    </row>
    <row r="53" spans="1:6" ht="15" customHeight="1" outlineLevel="1">
      <c r="A53" s="33"/>
      <c r="B53" s="31" t="s">
        <v>44</v>
      </c>
      <c r="C53" s="31"/>
      <c r="D53" s="32">
        <v>10.15</v>
      </c>
      <c r="E53" s="29"/>
      <c r="F53" s="30">
        <f t="shared" si="0"/>
        <v>0</v>
      </c>
    </row>
    <row r="54" spans="1:6" ht="15" customHeight="1" outlineLevel="1">
      <c r="A54" s="33"/>
      <c r="B54" s="31" t="s">
        <v>45</v>
      </c>
      <c r="C54" s="31"/>
      <c r="D54" s="32">
        <v>1.55</v>
      </c>
      <c r="E54" s="29"/>
      <c r="F54" s="30">
        <f t="shared" si="0"/>
        <v>0</v>
      </c>
    </row>
    <row r="55" spans="1:6" ht="15" customHeight="1" outlineLevel="1">
      <c r="A55" s="34"/>
      <c r="B55" s="31" t="s">
        <v>46</v>
      </c>
      <c r="C55" s="31"/>
      <c r="D55" s="32">
        <v>13.75</v>
      </c>
      <c r="E55" s="29"/>
      <c r="F55" s="30">
        <f t="shared" si="0"/>
        <v>0</v>
      </c>
    </row>
    <row r="56" spans="1:6" ht="15" customHeight="1">
      <c r="A56" s="34"/>
      <c r="B56" s="35" t="s">
        <v>47</v>
      </c>
      <c r="C56" s="36"/>
      <c r="D56" s="37">
        <f>SUM(F41:F55)</f>
        <v>0</v>
      </c>
      <c r="E56" s="38"/>
      <c r="F56" s="30"/>
    </row>
    <row r="57" spans="1:6" ht="15" customHeight="1">
      <c r="A57" s="39" t="s">
        <v>9</v>
      </c>
      <c r="B57" s="40" t="s">
        <v>48</v>
      </c>
      <c r="C57" s="16" t="s">
        <v>0</v>
      </c>
      <c r="D57" s="41"/>
      <c r="E57" s="134"/>
      <c r="F57"/>
    </row>
    <row r="58" spans="1:7" ht="27.75" customHeight="1" outlineLevel="1">
      <c r="A58" s="19"/>
      <c r="B58" s="40"/>
      <c r="C58" s="120"/>
      <c r="D58" s="20" t="s">
        <v>26</v>
      </c>
      <c r="E58" s="120" t="s">
        <v>5</v>
      </c>
      <c r="F58" s="21" t="s">
        <v>27</v>
      </c>
      <c r="G58" s="21" t="s">
        <v>28</v>
      </c>
    </row>
    <row r="59" spans="1:6" ht="15" customHeight="1" outlineLevel="1">
      <c r="A59" s="42"/>
      <c r="B59" s="31" t="s">
        <v>50</v>
      </c>
      <c r="C59" s="121"/>
      <c r="D59" s="28">
        <v>5.2</v>
      </c>
      <c r="E59" s="44"/>
      <c r="F59" s="30">
        <f aca="true" t="shared" si="1" ref="F59:F80">D59*E59</f>
        <v>0</v>
      </c>
    </row>
    <row r="60" spans="1:7" ht="15" customHeight="1" outlineLevel="1">
      <c r="A60" s="42"/>
      <c r="B60" s="31" t="s">
        <v>51</v>
      </c>
      <c r="C60" s="122"/>
      <c r="D60" s="32">
        <v>1.25</v>
      </c>
      <c r="E60" s="29"/>
      <c r="F60" s="30">
        <f t="shared" si="1"/>
        <v>0</v>
      </c>
      <c r="G60" s="4" t="s">
        <v>52</v>
      </c>
    </row>
    <row r="61" spans="1:6" ht="15" customHeight="1" outlineLevel="1">
      <c r="A61" s="42"/>
      <c r="B61" s="31" t="s">
        <v>53</v>
      </c>
      <c r="C61" s="122"/>
      <c r="D61" s="32">
        <v>7.35</v>
      </c>
      <c r="E61" s="29"/>
      <c r="F61" s="30">
        <f t="shared" si="1"/>
        <v>0</v>
      </c>
    </row>
    <row r="62" spans="1:6" ht="15" customHeight="1" outlineLevel="1">
      <c r="A62" s="42"/>
      <c r="B62" s="31" t="s">
        <v>54</v>
      </c>
      <c r="C62" s="122"/>
      <c r="D62" s="32">
        <v>7.8</v>
      </c>
      <c r="E62" s="29"/>
      <c r="F62" s="30">
        <f t="shared" si="1"/>
        <v>0</v>
      </c>
    </row>
    <row r="63" spans="1:6" ht="15" customHeight="1" outlineLevel="1">
      <c r="A63" s="42"/>
      <c r="B63" s="31" t="s">
        <v>55</v>
      </c>
      <c r="C63" s="122"/>
      <c r="D63" s="32">
        <v>0.6</v>
      </c>
      <c r="E63" s="29"/>
      <c r="F63" s="30">
        <f t="shared" si="1"/>
        <v>0</v>
      </c>
    </row>
    <row r="64" spans="1:7" ht="15" customHeight="1" outlineLevel="1">
      <c r="A64" s="42"/>
      <c r="B64" s="31" t="s">
        <v>56</v>
      </c>
      <c r="C64" s="122"/>
      <c r="D64" s="32">
        <v>1.2</v>
      </c>
      <c r="E64" s="29"/>
      <c r="F64" s="30">
        <f t="shared" si="1"/>
        <v>0</v>
      </c>
      <c r="G64" s="4" t="s">
        <v>52</v>
      </c>
    </row>
    <row r="65" spans="1:7" ht="15" customHeight="1" outlineLevel="1">
      <c r="A65" s="42"/>
      <c r="B65" s="31" t="s">
        <v>57</v>
      </c>
      <c r="C65" s="122"/>
      <c r="D65" s="32">
        <v>1.25</v>
      </c>
      <c r="E65" s="29"/>
      <c r="F65" s="30">
        <f t="shared" si="1"/>
        <v>0</v>
      </c>
      <c r="G65" s="4" t="s">
        <v>52</v>
      </c>
    </row>
    <row r="66" spans="1:6" ht="15" customHeight="1" outlineLevel="1">
      <c r="A66" s="42"/>
      <c r="B66" s="31" t="s">
        <v>58</v>
      </c>
      <c r="C66" s="122"/>
      <c r="D66" s="32">
        <v>6.5</v>
      </c>
      <c r="E66" s="29"/>
      <c r="F66" s="30">
        <f t="shared" si="1"/>
        <v>0</v>
      </c>
    </row>
    <row r="67" spans="1:6" ht="47.25" customHeight="1" outlineLevel="1">
      <c r="A67" s="42"/>
      <c r="B67" s="45" t="s">
        <v>59</v>
      </c>
      <c r="C67" s="122"/>
      <c r="D67" s="32"/>
      <c r="E67" s="29"/>
      <c r="F67" s="30"/>
    </row>
    <row r="68" spans="1:6" ht="15" customHeight="1" outlineLevel="1">
      <c r="A68" s="42"/>
      <c r="B68" s="31" t="s">
        <v>60</v>
      </c>
      <c r="C68" s="122"/>
      <c r="D68" s="32">
        <v>5.4</v>
      </c>
      <c r="E68" s="29"/>
      <c r="F68" s="30">
        <f t="shared" si="1"/>
        <v>0</v>
      </c>
    </row>
    <row r="69" spans="1:6" ht="15" customHeight="1" outlineLevel="1">
      <c r="A69" s="42"/>
      <c r="B69" s="31" t="s">
        <v>61</v>
      </c>
      <c r="C69" s="122"/>
      <c r="D69" s="32">
        <v>7.95</v>
      </c>
      <c r="E69" s="29"/>
      <c r="F69" s="30">
        <f t="shared" si="1"/>
        <v>0</v>
      </c>
    </row>
    <row r="70" spans="1:6" ht="15" customHeight="1" outlineLevel="1">
      <c r="A70" s="42"/>
      <c r="B70" s="31" t="s">
        <v>62</v>
      </c>
      <c r="C70" s="122"/>
      <c r="D70" s="32">
        <v>3.9</v>
      </c>
      <c r="E70" s="29"/>
      <c r="F70" s="30">
        <f t="shared" si="1"/>
        <v>0</v>
      </c>
    </row>
    <row r="71" spans="1:6" ht="15" customHeight="1" outlineLevel="1">
      <c r="A71" s="42"/>
      <c r="B71" s="31" t="s">
        <v>63</v>
      </c>
      <c r="C71" s="122"/>
      <c r="D71" s="32">
        <v>8.8</v>
      </c>
      <c r="E71" s="29"/>
      <c r="F71" s="30">
        <f t="shared" si="1"/>
        <v>0</v>
      </c>
    </row>
    <row r="72" spans="1:6" ht="15" customHeight="1" outlineLevel="1">
      <c r="A72" s="42"/>
      <c r="B72" s="31" t="s">
        <v>64</v>
      </c>
      <c r="C72" s="122"/>
      <c r="D72" s="32">
        <v>5.65</v>
      </c>
      <c r="E72" s="29"/>
      <c r="F72" s="30">
        <f t="shared" si="1"/>
        <v>0</v>
      </c>
    </row>
    <row r="73" spans="1:6" ht="15" customHeight="1" outlineLevel="1">
      <c r="A73" s="42"/>
      <c r="B73" s="31" t="s">
        <v>65</v>
      </c>
      <c r="C73" s="122"/>
      <c r="D73" s="32">
        <v>5.2</v>
      </c>
      <c r="E73" s="29"/>
      <c r="F73" s="30">
        <f t="shared" si="1"/>
        <v>0</v>
      </c>
    </row>
    <row r="74" spans="1:6" ht="15" customHeight="1" outlineLevel="1">
      <c r="A74" s="42"/>
      <c r="B74" s="31" t="s">
        <v>66</v>
      </c>
      <c r="C74" s="122"/>
      <c r="D74" s="32">
        <v>6.95</v>
      </c>
      <c r="E74" s="29"/>
      <c r="F74" s="30">
        <f t="shared" si="1"/>
        <v>0</v>
      </c>
    </row>
    <row r="75" spans="1:6" ht="15" customHeight="1" outlineLevel="1">
      <c r="A75" s="42"/>
      <c r="B75" s="31" t="s">
        <v>67</v>
      </c>
      <c r="C75" s="122"/>
      <c r="D75" s="32">
        <v>6.85</v>
      </c>
      <c r="E75" s="29"/>
      <c r="F75" s="30">
        <f t="shared" si="1"/>
        <v>0</v>
      </c>
    </row>
    <row r="76" spans="1:6" ht="15" customHeight="1" outlineLevel="1">
      <c r="A76" s="42"/>
      <c r="B76" s="31" t="s">
        <v>68</v>
      </c>
      <c r="C76" s="122"/>
      <c r="D76" s="32">
        <v>1.25</v>
      </c>
      <c r="E76" s="29"/>
      <c r="F76" s="30">
        <f t="shared" si="1"/>
        <v>0</v>
      </c>
    </row>
    <row r="77" spans="1:6" ht="15" customHeight="1" outlineLevel="1">
      <c r="A77" s="42"/>
      <c r="B77" s="31" t="s">
        <v>69</v>
      </c>
      <c r="C77" s="122"/>
      <c r="D77" s="32">
        <v>1.25</v>
      </c>
      <c r="E77" s="29"/>
      <c r="F77" s="30">
        <f t="shared" si="1"/>
        <v>0</v>
      </c>
    </row>
    <row r="78" spans="1:6" ht="15" customHeight="1" outlineLevel="1">
      <c r="A78" s="42"/>
      <c r="B78" s="31" t="s">
        <v>70</v>
      </c>
      <c r="C78" s="122"/>
      <c r="D78" s="32">
        <v>2.6</v>
      </c>
      <c r="E78" s="29"/>
      <c r="F78" s="30">
        <f t="shared" si="1"/>
        <v>0</v>
      </c>
    </row>
    <row r="79" spans="1:6" ht="15" customHeight="1" outlineLevel="1">
      <c r="A79" s="42"/>
      <c r="B79" s="31" t="s">
        <v>71</v>
      </c>
      <c r="C79" s="122"/>
      <c r="D79" s="32">
        <v>6.5</v>
      </c>
      <c r="E79" s="29"/>
      <c r="F79" s="30">
        <f t="shared" si="1"/>
        <v>0</v>
      </c>
    </row>
    <row r="80" spans="1:6" ht="15" customHeight="1" outlineLevel="1">
      <c r="A80" s="42"/>
      <c r="B80" s="31" t="s">
        <v>72</v>
      </c>
      <c r="C80" s="122"/>
      <c r="D80" s="32">
        <v>4.95</v>
      </c>
      <c r="E80" s="29"/>
      <c r="F80" s="30">
        <f t="shared" si="1"/>
        <v>0</v>
      </c>
    </row>
    <row r="81" spans="1:6" ht="15" customHeight="1">
      <c r="A81" s="42"/>
      <c r="B81" s="46" t="s">
        <v>48</v>
      </c>
      <c r="C81" s="123"/>
      <c r="D81" s="37">
        <f>SUM(F59:F80)</f>
        <v>0</v>
      </c>
      <c r="E81" s="38"/>
      <c r="F81" s="30"/>
    </row>
    <row r="82" spans="1:6" ht="15" customHeight="1">
      <c r="A82" s="42"/>
      <c r="B82" s="31"/>
      <c r="C82" s="124"/>
      <c r="D82" s="47"/>
      <c r="E82" s="135"/>
      <c r="F82" s="30"/>
    </row>
    <row r="83" spans="1:6" ht="15" customHeight="1">
      <c r="A83" s="48" t="s">
        <v>73</v>
      </c>
      <c r="B83" s="31"/>
      <c r="C83" s="16" t="s">
        <v>0</v>
      </c>
      <c r="D83" s="49"/>
      <c r="E83" s="136"/>
      <c r="F83"/>
    </row>
    <row r="84" spans="1:7" ht="27.75" customHeight="1" outlineLevel="1">
      <c r="A84" s="51"/>
      <c r="B84" s="51" t="s">
        <v>25</v>
      </c>
      <c r="C84" s="125"/>
      <c r="D84" s="52" t="s">
        <v>26</v>
      </c>
      <c r="E84" s="137" t="s">
        <v>5</v>
      </c>
      <c r="F84" s="53" t="s">
        <v>27</v>
      </c>
      <c r="G84" s="21" t="s">
        <v>28</v>
      </c>
    </row>
    <row r="85" spans="1:6" ht="15" customHeight="1" outlineLevel="1">
      <c r="A85" s="54"/>
      <c r="B85" s="22" t="s">
        <v>74</v>
      </c>
      <c r="C85" s="124"/>
      <c r="D85" s="49"/>
      <c r="E85" s="50"/>
      <c r="F85"/>
    </row>
    <row r="86" spans="2:6" ht="15" customHeight="1" outlineLevel="1">
      <c r="B86" s="26" t="s">
        <v>75</v>
      </c>
      <c r="C86" s="126"/>
      <c r="D86" s="55">
        <v>0.115</v>
      </c>
      <c r="E86" s="29"/>
      <c r="F86" s="30">
        <f aca="true" t="shared" si="2" ref="F86:F92">INT((D86*E86+0.025)*100/5)*5/100</f>
        <v>0</v>
      </c>
    </row>
    <row r="87" spans="2:6" ht="15" customHeight="1" outlineLevel="1">
      <c r="B87" s="26" t="s">
        <v>76</v>
      </c>
      <c r="C87" s="126"/>
      <c r="D87" s="55">
        <v>0.288</v>
      </c>
      <c r="E87" s="29"/>
      <c r="F87" s="30">
        <f t="shared" si="2"/>
        <v>0</v>
      </c>
    </row>
    <row r="88" spans="1:6" ht="15" customHeight="1" outlineLevel="1">
      <c r="A88" s="31"/>
      <c r="B88" s="26" t="s">
        <v>77</v>
      </c>
      <c r="C88" s="126"/>
      <c r="D88" s="55">
        <v>0.354</v>
      </c>
      <c r="E88" s="29"/>
      <c r="F88" s="30">
        <f t="shared" si="2"/>
        <v>0</v>
      </c>
    </row>
    <row r="89" spans="1:6" ht="15" customHeight="1" outlineLevel="1">
      <c r="A89" s="31"/>
      <c r="B89" s="26" t="s">
        <v>78</v>
      </c>
      <c r="C89" s="126"/>
      <c r="D89" s="55">
        <v>0.42</v>
      </c>
      <c r="E89" s="29"/>
      <c r="F89" s="30">
        <f t="shared" si="2"/>
        <v>0</v>
      </c>
    </row>
    <row r="90" spans="1:6" ht="15" customHeight="1" outlineLevel="1">
      <c r="A90" s="31"/>
      <c r="B90" s="26" t="s">
        <v>79</v>
      </c>
      <c r="C90" s="126"/>
      <c r="D90" s="55">
        <v>0.513</v>
      </c>
      <c r="E90" s="29"/>
      <c r="F90" s="30">
        <f t="shared" si="2"/>
        <v>0</v>
      </c>
    </row>
    <row r="91" spans="1:6" ht="15" customHeight="1" outlineLevel="1">
      <c r="A91" s="31"/>
      <c r="B91" s="26" t="s">
        <v>80</v>
      </c>
      <c r="C91" s="126"/>
      <c r="D91" s="55">
        <v>0.59</v>
      </c>
      <c r="E91" s="29"/>
      <c r="F91" s="30">
        <f t="shared" si="2"/>
        <v>0</v>
      </c>
    </row>
    <row r="92" spans="1:6" ht="15" customHeight="1" outlineLevel="1">
      <c r="A92" s="31"/>
      <c r="B92" s="26" t="s">
        <v>81</v>
      </c>
      <c r="C92" s="126"/>
      <c r="D92" s="55">
        <v>0.72</v>
      </c>
      <c r="E92" s="29"/>
      <c r="F92" s="30">
        <f t="shared" si="2"/>
        <v>0</v>
      </c>
    </row>
    <row r="93" spans="1:6" ht="15" customHeight="1" outlineLevel="1">
      <c r="A93" s="31"/>
      <c r="B93" s="31" t="s">
        <v>82</v>
      </c>
      <c r="C93" s="122"/>
      <c r="D93" s="55">
        <v>0.69</v>
      </c>
      <c r="E93" s="29"/>
      <c r="F93" s="30">
        <f>INT((D93*E93+0.025)*100/5)*5/100</f>
        <v>0</v>
      </c>
    </row>
    <row r="94" spans="1:6" ht="15" customHeight="1" outlineLevel="1">
      <c r="A94" s="31"/>
      <c r="B94" s="149" t="s">
        <v>328</v>
      </c>
      <c r="C94" s="126"/>
      <c r="D94" s="55"/>
      <c r="E94" s="29"/>
      <c r="F94" s="30"/>
    </row>
    <row r="95" spans="1:7" ht="15" customHeight="1" outlineLevel="1">
      <c r="A95" s="31"/>
      <c r="B95" s="26" t="s">
        <v>83</v>
      </c>
      <c r="C95" s="126"/>
      <c r="D95" s="32">
        <v>1.75</v>
      </c>
      <c r="E95" s="29"/>
      <c r="F95" s="30">
        <f aca="true" t="shared" si="3" ref="F95:F103">D95*E95</f>
        <v>0</v>
      </c>
      <c r="G95" s="4" t="s">
        <v>312</v>
      </c>
    </row>
    <row r="96" spans="1:7" ht="15" customHeight="1" outlineLevel="1">
      <c r="A96" s="31"/>
      <c r="B96" s="26" t="s">
        <v>84</v>
      </c>
      <c r="C96" s="126"/>
      <c r="D96" s="32">
        <v>2.75</v>
      </c>
      <c r="E96" s="29"/>
      <c r="F96" s="30">
        <f t="shared" si="3"/>
        <v>0</v>
      </c>
      <c r="G96" s="4" t="s">
        <v>312</v>
      </c>
    </row>
    <row r="97" spans="1:7" ht="15" customHeight="1" outlineLevel="1">
      <c r="A97" s="31"/>
      <c r="B97" s="26" t="s">
        <v>85</v>
      </c>
      <c r="C97" s="126"/>
      <c r="D97" s="32">
        <v>2.75</v>
      </c>
      <c r="E97" s="29"/>
      <c r="F97" s="30">
        <f t="shared" si="3"/>
        <v>0</v>
      </c>
      <c r="G97" s="4" t="s">
        <v>312</v>
      </c>
    </row>
    <row r="98" spans="1:7" ht="15" customHeight="1" outlineLevel="1">
      <c r="A98" s="31"/>
      <c r="B98" s="26" t="s">
        <v>86</v>
      </c>
      <c r="C98" s="126"/>
      <c r="D98" s="32">
        <v>2.45</v>
      </c>
      <c r="E98" s="29"/>
      <c r="F98" s="30">
        <f t="shared" si="3"/>
        <v>0</v>
      </c>
      <c r="G98" s="4" t="s">
        <v>312</v>
      </c>
    </row>
    <row r="99" spans="1:6" ht="27" customHeight="1" outlineLevel="1">
      <c r="A99" s="31"/>
      <c r="B99" s="149" t="s">
        <v>323</v>
      </c>
      <c r="C99" s="126"/>
      <c r="D99" s="32"/>
      <c r="E99" s="29"/>
      <c r="F99" s="30"/>
    </row>
    <row r="100" spans="1:7" ht="15" customHeight="1" outlineLevel="1">
      <c r="A100" s="31"/>
      <c r="B100" s="26" t="s">
        <v>87</v>
      </c>
      <c r="C100" s="126"/>
      <c r="D100" s="32">
        <v>5</v>
      </c>
      <c r="E100" s="29"/>
      <c r="F100" s="30">
        <f t="shared" si="3"/>
        <v>0</v>
      </c>
      <c r="G100" s="4" t="s">
        <v>312</v>
      </c>
    </row>
    <row r="101" spans="1:6" ht="15" customHeight="1" outlineLevel="1">
      <c r="A101" s="31"/>
      <c r="B101" s="26" t="s">
        <v>88</v>
      </c>
      <c r="C101" s="126"/>
      <c r="D101" s="32">
        <v>0.75</v>
      </c>
      <c r="E101" s="29"/>
      <c r="F101" s="30">
        <f t="shared" si="3"/>
        <v>0</v>
      </c>
    </row>
    <row r="102" spans="1:6" ht="15" customHeight="1" outlineLevel="1">
      <c r="A102" s="31"/>
      <c r="B102" s="26" t="s">
        <v>89</v>
      </c>
      <c r="C102" s="126"/>
      <c r="D102" s="32">
        <v>1.75</v>
      </c>
      <c r="E102" s="29"/>
      <c r="F102" s="30">
        <f t="shared" si="3"/>
        <v>0</v>
      </c>
    </row>
    <row r="103" spans="1:6" ht="15" customHeight="1" outlineLevel="1">
      <c r="A103" s="31"/>
      <c r="B103" s="26" t="s">
        <v>90</v>
      </c>
      <c r="C103" s="126"/>
      <c r="D103" s="32">
        <v>3.3</v>
      </c>
      <c r="E103" s="29"/>
      <c r="F103" s="30">
        <f t="shared" si="3"/>
        <v>0</v>
      </c>
    </row>
    <row r="104" spans="1:6" ht="15" customHeight="1">
      <c r="A104" s="31"/>
      <c r="B104" s="46" t="s">
        <v>49</v>
      </c>
      <c r="C104" s="123"/>
      <c r="D104" s="37">
        <f>SUM(F86:F103)</f>
        <v>0</v>
      </c>
      <c r="E104" s="38"/>
      <c r="F104" s="4"/>
    </row>
    <row r="105" spans="1:6" ht="15" customHeight="1">
      <c r="A105" s="31"/>
      <c r="C105" s="105"/>
      <c r="F105" s="4"/>
    </row>
    <row r="106" spans="1:6" ht="15" customHeight="1">
      <c r="A106" s="39" t="s">
        <v>91</v>
      </c>
      <c r="B106" s="56"/>
      <c r="C106" s="16" t="s">
        <v>0</v>
      </c>
      <c r="D106" s="41"/>
      <c r="E106" s="134"/>
      <c r="F106"/>
    </row>
    <row r="107" spans="1:7" ht="27.75" customHeight="1" outlineLevel="1">
      <c r="A107" s="19"/>
      <c r="B107" s="19" t="s">
        <v>25</v>
      </c>
      <c r="C107" s="120"/>
      <c r="D107" s="20" t="s">
        <v>26</v>
      </c>
      <c r="E107" s="120" t="s">
        <v>5</v>
      </c>
      <c r="F107" s="21" t="s">
        <v>27</v>
      </c>
      <c r="G107" s="21" t="s">
        <v>28</v>
      </c>
    </row>
    <row r="108" spans="1:6" ht="18.75" customHeight="1" outlineLevel="1">
      <c r="A108" s="57"/>
      <c r="B108" s="58" t="s">
        <v>92</v>
      </c>
      <c r="C108" s="127"/>
      <c r="D108" s="59"/>
      <c r="E108" s="60"/>
      <c r="F108" s="61"/>
    </row>
    <row r="109" spans="2:7" ht="15" customHeight="1" outlineLevel="1">
      <c r="B109" s="31" t="s">
        <v>93</v>
      </c>
      <c r="C109" s="122"/>
      <c r="D109" s="32">
        <v>9</v>
      </c>
      <c r="E109" s="29"/>
      <c r="F109" s="30">
        <f aca="true" t="shared" si="4" ref="F109:F164">D109*E109</f>
        <v>0</v>
      </c>
      <c r="G109" s="160" t="s">
        <v>327</v>
      </c>
    </row>
    <row r="110" spans="2:6" ht="15" customHeight="1" outlineLevel="1">
      <c r="B110" s="26" t="s">
        <v>94</v>
      </c>
      <c r="C110" s="126"/>
      <c r="D110" s="32">
        <v>3.6</v>
      </c>
      <c r="E110" s="29"/>
      <c r="F110" s="30">
        <f t="shared" si="4"/>
        <v>0</v>
      </c>
    </row>
    <row r="111" spans="1:6" ht="15" customHeight="1" outlineLevel="1">
      <c r="A111" s="31"/>
      <c r="B111" s="26" t="s">
        <v>95</v>
      </c>
      <c r="C111" s="126"/>
      <c r="D111" s="32">
        <v>4.5</v>
      </c>
      <c r="E111" s="29"/>
      <c r="F111" s="30">
        <f t="shared" si="4"/>
        <v>0</v>
      </c>
    </row>
    <row r="112" spans="1:6" ht="15" customHeight="1" outlineLevel="1">
      <c r="A112" s="31"/>
      <c r="B112" s="62" t="s">
        <v>96</v>
      </c>
      <c r="C112" s="126"/>
      <c r="D112" s="32"/>
      <c r="E112" s="29"/>
      <c r="F112" s="30"/>
    </row>
    <row r="113" spans="1:6" ht="15" customHeight="1" outlineLevel="1">
      <c r="A113" s="31"/>
      <c r="B113" s="62" t="s">
        <v>97</v>
      </c>
      <c r="C113" s="126"/>
      <c r="D113" s="32"/>
      <c r="E113" s="29"/>
      <c r="F113" s="30"/>
    </row>
    <row r="114" spans="1:6" ht="15" customHeight="1" outlineLevel="1">
      <c r="A114" s="31"/>
      <c r="B114" s="62" t="s">
        <v>98</v>
      </c>
      <c r="C114" s="126"/>
      <c r="D114" s="32"/>
      <c r="E114" s="29"/>
      <c r="F114" s="30"/>
    </row>
    <row r="115" spans="1:6" ht="15" customHeight="1" outlineLevel="1">
      <c r="A115" s="31"/>
      <c r="B115" s="62" t="s">
        <v>99</v>
      </c>
      <c r="C115" s="126"/>
      <c r="D115" s="32"/>
      <c r="E115" s="29"/>
      <c r="F115" s="30"/>
    </row>
    <row r="116" spans="1:6" ht="15" customHeight="1" outlineLevel="1">
      <c r="A116" s="31"/>
      <c r="B116" s="26" t="s">
        <v>100</v>
      </c>
      <c r="C116" s="126"/>
      <c r="D116" s="32">
        <v>4.5</v>
      </c>
      <c r="E116" s="29"/>
      <c r="F116" s="30">
        <f t="shared" si="4"/>
        <v>0</v>
      </c>
    </row>
    <row r="117" spans="1:6" ht="15" customHeight="1" outlineLevel="1">
      <c r="A117" s="31"/>
      <c r="B117" s="26" t="s">
        <v>101</v>
      </c>
      <c r="C117" s="126"/>
      <c r="D117" s="32">
        <v>4.5</v>
      </c>
      <c r="E117" s="29"/>
      <c r="F117" s="30">
        <f t="shared" si="4"/>
        <v>0</v>
      </c>
    </row>
    <row r="118" spans="1:7" ht="15" customHeight="1" outlineLevel="1">
      <c r="A118" s="31"/>
      <c r="B118" s="26" t="s">
        <v>329</v>
      </c>
      <c r="C118" s="126"/>
      <c r="D118" s="32">
        <v>3.75</v>
      </c>
      <c r="E118" s="29"/>
      <c r="F118" s="30">
        <f t="shared" si="4"/>
        <v>0</v>
      </c>
      <c r="G118" s="160" t="s">
        <v>327</v>
      </c>
    </row>
    <row r="119" spans="1:6" ht="15" customHeight="1" outlineLevel="1">
      <c r="A119" s="31"/>
      <c r="B119" s="62" t="s">
        <v>313</v>
      </c>
      <c r="C119" s="126"/>
      <c r="D119" s="32"/>
      <c r="E119" s="29"/>
      <c r="F119" s="30"/>
    </row>
    <row r="120" spans="1:6" ht="15" customHeight="1" outlineLevel="1">
      <c r="A120" s="31"/>
      <c r="B120" s="62" t="s">
        <v>314</v>
      </c>
      <c r="C120" s="126"/>
      <c r="D120" s="32"/>
      <c r="E120" s="29"/>
      <c r="F120" s="30"/>
    </row>
    <row r="121" spans="1:6" ht="15" customHeight="1" outlineLevel="1">
      <c r="A121" s="31"/>
      <c r="B121" s="26" t="s">
        <v>102</v>
      </c>
      <c r="C121" s="126"/>
      <c r="D121" s="32">
        <v>5.9</v>
      </c>
      <c r="E121" s="29"/>
      <c r="F121" s="30">
        <f t="shared" si="4"/>
        <v>0</v>
      </c>
    </row>
    <row r="122" spans="1:7" ht="15" customHeight="1" outlineLevel="1">
      <c r="A122" s="31"/>
      <c r="B122" s="26" t="s">
        <v>103</v>
      </c>
      <c r="C122" s="126"/>
      <c r="D122" s="32">
        <v>3.75</v>
      </c>
      <c r="E122" s="29"/>
      <c r="F122" s="30">
        <f t="shared" si="4"/>
        <v>0</v>
      </c>
      <c r="G122" s="160" t="s">
        <v>327</v>
      </c>
    </row>
    <row r="123" spans="1:6" ht="15" customHeight="1" outlineLevel="1">
      <c r="A123" s="31"/>
      <c r="B123" s="26" t="s">
        <v>104</v>
      </c>
      <c r="C123" s="126"/>
      <c r="D123" s="32">
        <v>6</v>
      </c>
      <c r="E123" s="29"/>
      <c r="F123" s="30">
        <f t="shared" si="4"/>
        <v>0</v>
      </c>
    </row>
    <row r="124" spans="1:6" ht="15" customHeight="1" outlineLevel="1">
      <c r="A124" s="31"/>
      <c r="B124" s="26" t="s">
        <v>105</v>
      </c>
      <c r="C124" s="126"/>
      <c r="D124" s="32">
        <v>6</v>
      </c>
      <c r="E124" s="29"/>
      <c r="F124" s="30">
        <f t="shared" si="4"/>
        <v>0</v>
      </c>
    </row>
    <row r="125" spans="1:7" ht="15" customHeight="1" outlineLevel="1">
      <c r="A125" s="31"/>
      <c r="B125" s="26" t="s">
        <v>106</v>
      </c>
      <c r="C125" s="126"/>
      <c r="D125" s="32">
        <v>3.5</v>
      </c>
      <c r="E125" s="29"/>
      <c r="F125" s="30">
        <f t="shared" si="4"/>
        <v>0</v>
      </c>
      <c r="G125" s="160" t="s">
        <v>327</v>
      </c>
    </row>
    <row r="126" spans="1:7" ht="15" customHeight="1" outlineLevel="1">
      <c r="A126" s="31"/>
      <c r="B126" s="26" t="s">
        <v>107</v>
      </c>
      <c r="C126" s="126"/>
      <c r="D126" s="32">
        <v>3.75</v>
      </c>
      <c r="E126" s="29"/>
      <c r="F126" s="30">
        <f t="shared" si="4"/>
        <v>0</v>
      </c>
      <c r="G126" s="160" t="s">
        <v>327</v>
      </c>
    </row>
    <row r="127" spans="1:22" ht="15" customHeight="1" outlineLevel="1">
      <c r="A127" s="31"/>
      <c r="B127" s="26" t="s">
        <v>108</v>
      </c>
      <c r="C127" s="126"/>
      <c r="D127" s="32">
        <v>3.5</v>
      </c>
      <c r="E127" s="29"/>
      <c r="F127" s="30">
        <f t="shared" si="4"/>
        <v>0</v>
      </c>
      <c r="G127" s="160" t="s">
        <v>327</v>
      </c>
      <c r="T127" s="100"/>
      <c r="U127" s="101"/>
      <c r="V127" s="100"/>
    </row>
    <row r="128" spans="1:22" ht="15" customHeight="1" outlineLevel="1">
      <c r="A128" s="31"/>
      <c r="B128" s="26" t="s">
        <v>109</v>
      </c>
      <c r="C128" s="126"/>
      <c r="D128" s="32">
        <v>2.85</v>
      </c>
      <c r="E128" s="29"/>
      <c r="F128" s="30">
        <f t="shared" si="4"/>
        <v>0</v>
      </c>
      <c r="T128" s="100"/>
      <c r="U128" s="100"/>
      <c r="V128" s="100"/>
    </row>
    <row r="129" spans="1:17" ht="15" customHeight="1" outlineLevel="1">
      <c r="A129" s="31"/>
      <c r="B129" s="26" t="s">
        <v>110</v>
      </c>
      <c r="C129" s="126"/>
      <c r="D129" s="32">
        <v>17.5</v>
      </c>
      <c r="E129" s="29"/>
      <c r="F129" s="30">
        <f t="shared" si="4"/>
        <v>0</v>
      </c>
      <c r="G129" s="4" t="s">
        <v>41</v>
      </c>
      <c r="Q129" s="63"/>
    </row>
    <row r="130" spans="1:6" ht="15" customHeight="1" outlineLevel="1">
      <c r="A130" s="31"/>
      <c r="B130" s="26" t="s">
        <v>111</v>
      </c>
      <c r="C130" s="126"/>
      <c r="D130" s="32">
        <v>6</v>
      </c>
      <c r="E130" s="29"/>
      <c r="F130" s="30">
        <f t="shared" si="4"/>
        <v>0</v>
      </c>
    </row>
    <row r="131" spans="1:6" ht="15" customHeight="1" outlineLevel="1">
      <c r="A131" s="31"/>
      <c r="B131" s="26" t="s">
        <v>112</v>
      </c>
      <c r="C131" s="126"/>
      <c r="D131" s="32">
        <v>0.25</v>
      </c>
      <c r="E131" s="29"/>
      <c r="F131" s="30">
        <f t="shared" si="4"/>
        <v>0</v>
      </c>
    </row>
    <row r="132" spans="1:6" ht="15" customHeight="1" outlineLevel="1">
      <c r="A132" s="31"/>
      <c r="B132" s="26" t="s">
        <v>113</v>
      </c>
      <c r="C132" s="126"/>
      <c r="D132" s="32">
        <v>1.6</v>
      </c>
      <c r="E132" s="29"/>
      <c r="F132" s="30">
        <f>D132*E132</f>
        <v>0</v>
      </c>
    </row>
    <row r="133" spans="1:6" ht="15" customHeight="1" outlineLevel="1">
      <c r="A133" s="31"/>
      <c r="B133" s="26" t="s">
        <v>114</v>
      </c>
      <c r="C133" s="126"/>
      <c r="D133" s="32">
        <v>4.6</v>
      </c>
      <c r="E133" s="29"/>
      <c r="F133" s="30">
        <f>D133*E133</f>
        <v>0</v>
      </c>
    </row>
    <row r="134" spans="1:6" ht="15" customHeight="1" outlineLevel="1">
      <c r="A134" s="31"/>
      <c r="B134" s="26" t="s">
        <v>115</v>
      </c>
      <c r="C134" s="126"/>
      <c r="D134" s="32">
        <v>1.6</v>
      </c>
      <c r="E134" s="29"/>
      <c r="F134" s="30">
        <f>D134*E134</f>
        <v>0</v>
      </c>
    </row>
    <row r="135" spans="1:6" ht="15" customHeight="1" outlineLevel="1">
      <c r="A135" s="31"/>
      <c r="B135" s="26" t="s">
        <v>116</v>
      </c>
      <c r="C135" s="126"/>
      <c r="D135" s="32">
        <v>4.6</v>
      </c>
      <c r="E135" s="29"/>
      <c r="F135" s="30">
        <f>D135*E135</f>
        <v>0</v>
      </c>
    </row>
    <row r="136" spans="1:7" ht="15" customHeight="1" outlineLevel="1">
      <c r="A136" s="31"/>
      <c r="B136" s="64" t="s">
        <v>117</v>
      </c>
      <c r="C136" s="128"/>
      <c r="D136" s="47">
        <v>28</v>
      </c>
      <c r="E136" s="65"/>
      <c r="F136" s="30">
        <f>D136*E136</f>
        <v>0</v>
      </c>
      <c r="G136" s="4" t="s">
        <v>41</v>
      </c>
    </row>
    <row r="137" spans="1:6" ht="15" customHeight="1">
      <c r="A137" s="31"/>
      <c r="B137" s="66" t="s">
        <v>118</v>
      </c>
      <c r="C137" s="123"/>
      <c r="D137" s="37">
        <f>SUM(F109:F135)</f>
        <v>0</v>
      </c>
      <c r="E137" s="38"/>
      <c r="F137" s="30"/>
    </row>
    <row r="138" spans="1:6" ht="15" customHeight="1">
      <c r="A138" s="31"/>
      <c r="C138" s="105"/>
      <c r="F138" s="4"/>
    </row>
    <row r="139" spans="1:6" ht="15" customHeight="1">
      <c r="A139" s="39" t="s">
        <v>12</v>
      </c>
      <c r="B139" s="56"/>
      <c r="C139" s="16" t="s">
        <v>0</v>
      </c>
      <c r="D139" s="41"/>
      <c r="E139" s="67"/>
      <c r="F139"/>
    </row>
    <row r="140" spans="1:7" ht="27.75" customHeight="1" outlineLevel="1">
      <c r="A140" s="19"/>
      <c r="B140" s="19" t="s">
        <v>25</v>
      </c>
      <c r="C140" s="120"/>
      <c r="D140" s="20" t="s">
        <v>26</v>
      </c>
      <c r="E140" s="19" t="s">
        <v>5</v>
      </c>
      <c r="F140" s="21" t="s">
        <v>27</v>
      </c>
      <c r="G140" s="21" t="s">
        <v>28</v>
      </c>
    </row>
    <row r="141" spans="1:6" ht="18.75" customHeight="1" outlineLevel="1">
      <c r="A141" s="57"/>
      <c r="B141" s="22" t="s">
        <v>119</v>
      </c>
      <c r="C141" s="127"/>
      <c r="D141" s="59"/>
      <c r="E141" s="68"/>
      <c r="F141" s="61"/>
    </row>
    <row r="142" spans="2:6" ht="15" customHeight="1" outlineLevel="1">
      <c r="B142" s="31" t="s">
        <v>120</v>
      </c>
      <c r="C142" s="122"/>
      <c r="D142" s="32">
        <v>2.3</v>
      </c>
      <c r="E142" s="29"/>
      <c r="F142" s="30">
        <f t="shared" si="4"/>
        <v>0</v>
      </c>
    </row>
    <row r="143" spans="2:6" ht="15" customHeight="1" outlineLevel="1">
      <c r="B143" s="31" t="s">
        <v>121</v>
      </c>
      <c r="C143" s="122"/>
      <c r="D143" s="32">
        <v>2.3</v>
      </c>
      <c r="E143" s="29"/>
      <c r="F143" s="30">
        <f t="shared" si="4"/>
        <v>0</v>
      </c>
    </row>
    <row r="144" spans="1:6" ht="15" customHeight="1" outlineLevel="1">
      <c r="A144" s="42"/>
      <c r="B144" s="31" t="s">
        <v>122</v>
      </c>
      <c r="C144" s="122"/>
      <c r="D144" s="32">
        <v>4.8</v>
      </c>
      <c r="E144" s="29"/>
      <c r="F144" s="30">
        <f t="shared" si="4"/>
        <v>0</v>
      </c>
    </row>
    <row r="145" spans="1:6" ht="15" customHeight="1" outlineLevel="1">
      <c r="A145" s="69"/>
      <c r="B145" s="31" t="s">
        <v>123</v>
      </c>
      <c r="C145" s="122"/>
      <c r="D145" s="32">
        <v>1.45</v>
      </c>
      <c r="E145" s="29"/>
      <c r="F145" s="30">
        <f t="shared" si="4"/>
        <v>0</v>
      </c>
    </row>
    <row r="146" spans="1:6" ht="15" customHeight="1" outlineLevel="1">
      <c r="A146" s="69"/>
      <c r="B146" s="31" t="s">
        <v>124</v>
      </c>
      <c r="C146" s="122"/>
      <c r="D146" s="32">
        <v>1.5</v>
      </c>
      <c r="E146" s="29"/>
      <c r="F146" s="30">
        <f t="shared" si="4"/>
        <v>0</v>
      </c>
    </row>
    <row r="147" spans="1:6" ht="15" customHeight="1" outlineLevel="1">
      <c r="A147" s="69"/>
      <c r="B147" s="161" t="s">
        <v>330</v>
      </c>
      <c r="C147" s="122"/>
      <c r="D147" s="32"/>
      <c r="E147" s="29"/>
      <c r="F147" s="30"/>
    </row>
    <row r="148" spans="1:6" ht="15" customHeight="1" outlineLevel="1">
      <c r="A148" s="69"/>
      <c r="B148" s="31" t="s">
        <v>125</v>
      </c>
      <c r="C148" s="122"/>
      <c r="D148" s="32">
        <v>3.5</v>
      </c>
      <c r="E148" s="29"/>
      <c r="F148" s="30">
        <f t="shared" si="4"/>
        <v>0</v>
      </c>
    </row>
    <row r="149" spans="1:7" ht="15" customHeight="1" outlineLevel="1">
      <c r="A149" s="69"/>
      <c r="B149" s="31" t="s">
        <v>126</v>
      </c>
      <c r="C149" s="122"/>
      <c r="D149" s="32">
        <v>1.2</v>
      </c>
      <c r="E149" s="29"/>
      <c r="F149" s="30">
        <f t="shared" si="4"/>
        <v>0</v>
      </c>
      <c r="G149" s="4" t="s">
        <v>52</v>
      </c>
    </row>
    <row r="150" spans="1:6" ht="15" customHeight="1" outlineLevel="1">
      <c r="A150" s="69"/>
      <c r="B150" s="31" t="s">
        <v>127</v>
      </c>
      <c r="C150" s="122"/>
      <c r="D150" s="32">
        <v>2.95</v>
      </c>
      <c r="E150" s="29"/>
      <c r="F150" s="30">
        <f t="shared" si="4"/>
        <v>0</v>
      </c>
    </row>
    <row r="151" spans="1:6" ht="15" customHeight="1" outlineLevel="1">
      <c r="A151" s="69"/>
      <c r="B151" s="31" t="s">
        <v>128</v>
      </c>
      <c r="C151" s="122"/>
      <c r="D151" s="32">
        <v>4.4</v>
      </c>
      <c r="E151" s="29"/>
      <c r="F151" s="30">
        <f>D151*E151</f>
        <v>0</v>
      </c>
    </row>
    <row r="152" spans="1:6" ht="15" customHeight="1" outlineLevel="1">
      <c r="A152" s="69"/>
      <c r="B152" s="31" t="s">
        <v>129</v>
      </c>
      <c r="C152" s="122"/>
      <c r="D152" s="32">
        <v>10.65</v>
      </c>
      <c r="E152" s="29"/>
      <c r="F152" s="30">
        <f t="shared" si="4"/>
        <v>0</v>
      </c>
    </row>
    <row r="153" spans="1:6" ht="15" customHeight="1" outlineLevel="1">
      <c r="A153" s="69"/>
      <c r="B153" s="31" t="s">
        <v>130</v>
      </c>
      <c r="C153" s="122"/>
      <c r="D153" s="32">
        <v>20.6</v>
      </c>
      <c r="E153" s="29"/>
      <c r="F153" s="30">
        <f>D153*E153</f>
        <v>0</v>
      </c>
    </row>
    <row r="154" spans="1:6" ht="15" customHeight="1" outlineLevel="1">
      <c r="A154" s="69"/>
      <c r="B154" s="31" t="s">
        <v>131</v>
      </c>
      <c r="C154" s="122"/>
      <c r="D154" s="32">
        <v>9.5</v>
      </c>
      <c r="E154" s="29"/>
      <c r="F154" s="30">
        <f t="shared" si="4"/>
        <v>0</v>
      </c>
    </row>
    <row r="155" spans="1:6" ht="45" customHeight="1" outlineLevel="1">
      <c r="A155" s="69"/>
      <c r="B155" s="70" t="s">
        <v>132</v>
      </c>
      <c r="C155" s="122"/>
      <c r="D155" s="32"/>
      <c r="E155" s="29"/>
      <c r="F155" s="30"/>
    </row>
    <row r="156" spans="1:6" ht="15" customHeight="1" outlineLevel="1">
      <c r="A156" s="69"/>
      <c r="B156" s="31" t="s">
        <v>133</v>
      </c>
      <c r="C156" s="122"/>
      <c r="D156" s="32">
        <v>2.95</v>
      </c>
      <c r="E156" s="29"/>
      <c r="F156" s="30">
        <f t="shared" si="4"/>
        <v>0</v>
      </c>
    </row>
    <row r="157" spans="1:6" ht="15" customHeight="1" outlineLevel="1">
      <c r="A157" s="69"/>
      <c r="B157" s="31" t="s">
        <v>134</v>
      </c>
      <c r="C157" s="122"/>
      <c r="D157" s="32">
        <v>27</v>
      </c>
      <c r="E157" s="29"/>
      <c r="F157" s="30">
        <f t="shared" si="4"/>
        <v>0</v>
      </c>
    </row>
    <row r="158" spans="1:6" ht="15" customHeight="1" outlineLevel="1">
      <c r="A158" s="69"/>
      <c r="B158" s="31" t="s">
        <v>135</v>
      </c>
      <c r="C158" s="122"/>
      <c r="D158" s="32">
        <v>3.45</v>
      </c>
      <c r="E158" s="29"/>
      <c r="F158" s="30">
        <f t="shared" si="4"/>
        <v>0</v>
      </c>
    </row>
    <row r="159" spans="1:6" ht="15" customHeight="1" outlineLevel="1">
      <c r="A159" s="69"/>
      <c r="B159" s="31" t="s">
        <v>136</v>
      </c>
      <c r="C159" s="122"/>
      <c r="D159" s="32">
        <v>1.55</v>
      </c>
      <c r="E159" s="29"/>
      <c r="F159" s="30">
        <f t="shared" si="4"/>
        <v>0</v>
      </c>
    </row>
    <row r="160" spans="1:6" ht="15" customHeight="1" outlineLevel="1">
      <c r="A160" s="69"/>
      <c r="B160" s="31" t="s">
        <v>137</v>
      </c>
      <c r="C160" s="122"/>
      <c r="D160" s="32">
        <v>0.75</v>
      </c>
      <c r="E160" s="29"/>
      <c r="F160" s="30">
        <f t="shared" si="4"/>
        <v>0</v>
      </c>
    </row>
    <row r="161" spans="1:6" ht="15" customHeight="1" outlineLevel="1">
      <c r="A161" s="69"/>
      <c r="B161" s="31" t="s">
        <v>138</v>
      </c>
      <c r="C161" s="122"/>
      <c r="D161" s="32">
        <v>1.4</v>
      </c>
      <c r="E161" s="29"/>
      <c r="F161" s="30">
        <f t="shared" si="4"/>
        <v>0</v>
      </c>
    </row>
    <row r="162" spans="1:6" ht="15" customHeight="1" outlineLevel="1">
      <c r="A162" s="69"/>
      <c r="B162" s="31" t="s">
        <v>139</v>
      </c>
      <c r="C162" s="122"/>
      <c r="D162" s="32">
        <v>2.6</v>
      </c>
      <c r="E162" s="29"/>
      <c r="F162" s="30">
        <f>D162*E162</f>
        <v>0</v>
      </c>
    </row>
    <row r="163" spans="1:6" ht="15" customHeight="1" outlineLevel="1">
      <c r="A163" s="69"/>
      <c r="B163" s="31" t="s">
        <v>140</v>
      </c>
      <c r="C163" s="122"/>
      <c r="D163" s="32">
        <v>4.95</v>
      </c>
      <c r="E163" s="29"/>
      <c r="F163" s="30">
        <f>D163*E163</f>
        <v>0</v>
      </c>
    </row>
    <row r="164" spans="1:6" ht="15" customHeight="1" outlineLevel="1">
      <c r="A164" s="69"/>
      <c r="B164" s="31" t="s">
        <v>141</v>
      </c>
      <c r="C164" s="122"/>
      <c r="D164" s="32">
        <v>4.2</v>
      </c>
      <c r="E164" s="29"/>
      <c r="F164" s="30">
        <f t="shared" si="4"/>
        <v>0</v>
      </c>
    </row>
    <row r="165" spans="1:6" ht="15" customHeight="1" outlineLevel="1">
      <c r="A165" s="69"/>
      <c r="B165" s="22" t="s">
        <v>142</v>
      </c>
      <c r="C165" s="105"/>
      <c r="E165" s="77"/>
      <c r="F165" s="4"/>
    </row>
    <row r="166" spans="1:6" ht="15" customHeight="1" outlineLevel="1">
      <c r="A166" s="69"/>
      <c r="B166" s="22" t="s">
        <v>143</v>
      </c>
      <c r="C166" s="105"/>
      <c r="E166" s="77"/>
      <c r="F166" s="4"/>
    </row>
    <row r="167" spans="1:6" ht="15" customHeight="1" outlineLevel="1">
      <c r="A167" s="69"/>
      <c r="B167" s="22" t="s">
        <v>144</v>
      </c>
      <c r="C167" s="105"/>
      <c r="E167" s="77"/>
      <c r="F167" s="4"/>
    </row>
    <row r="168" spans="1:6" ht="15" customHeight="1" outlineLevel="1">
      <c r="A168" s="69"/>
      <c r="B168" s="22" t="s">
        <v>145</v>
      </c>
      <c r="C168" s="105"/>
      <c r="E168" s="77"/>
      <c r="F168" s="4"/>
    </row>
    <row r="169" spans="1:6" ht="15" customHeight="1" outlineLevel="1">
      <c r="A169" s="69"/>
      <c r="B169" s="31" t="s">
        <v>146</v>
      </c>
      <c r="C169" s="122"/>
      <c r="D169" s="32">
        <v>6.65</v>
      </c>
      <c r="E169" s="29"/>
      <c r="F169" s="30">
        <f aca="true" t="shared" si="5" ref="F169:F186">D169*E169</f>
        <v>0</v>
      </c>
    </row>
    <row r="170" spans="1:6" ht="15" customHeight="1" outlineLevel="1">
      <c r="A170" s="69"/>
      <c r="B170" s="31" t="s">
        <v>315</v>
      </c>
      <c r="C170" s="122"/>
      <c r="D170" s="32"/>
      <c r="E170" s="29"/>
      <c r="F170" s="30"/>
    </row>
    <row r="171" spans="1:6" ht="15" customHeight="1" outlineLevel="1">
      <c r="A171" s="69"/>
      <c r="B171" s="31" t="s">
        <v>147</v>
      </c>
      <c r="C171" s="122"/>
      <c r="D171" s="32">
        <v>1.2</v>
      </c>
      <c r="E171" s="29"/>
      <c r="F171" s="30">
        <f t="shared" si="5"/>
        <v>0</v>
      </c>
    </row>
    <row r="172" spans="1:6" ht="15" customHeight="1" outlineLevel="1">
      <c r="A172" s="69"/>
      <c r="B172" s="31" t="s">
        <v>148</v>
      </c>
      <c r="C172" s="122"/>
      <c r="D172" s="32">
        <v>2.95</v>
      </c>
      <c r="E172" s="29"/>
      <c r="F172" s="30">
        <f t="shared" si="5"/>
        <v>0</v>
      </c>
    </row>
    <row r="173" spans="1:6" ht="15" customHeight="1" outlineLevel="1">
      <c r="A173" s="69"/>
      <c r="B173" s="31" t="s">
        <v>149</v>
      </c>
      <c r="C173" s="122"/>
      <c r="D173" s="32">
        <v>5.65</v>
      </c>
      <c r="E173" s="29"/>
      <c r="F173" s="30">
        <f>D173*E173</f>
        <v>0</v>
      </c>
    </row>
    <row r="174" spans="1:6" ht="15" customHeight="1" outlineLevel="1">
      <c r="A174" s="69"/>
      <c r="B174" s="31" t="s">
        <v>150</v>
      </c>
      <c r="C174" s="122"/>
      <c r="D174" s="32">
        <v>10.85</v>
      </c>
      <c r="E174" s="29"/>
      <c r="F174" s="30">
        <f>D174*E174</f>
        <v>0</v>
      </c>
    </row>
    <row r="175" spans="1:6" ht="15" customHeight="1" outlineLevel="1">
      <c r="A175" s="69"/>
      <c r="B175" s="31" t="s">
        <v>151</v>
      </c>
      <c r="C175" s="122"/>
      <c r="D175" s="32">
        <v>2.6</v>
      </c>
      <c r="E175" s="29"/>
      <c r="F175" s="30">
        <f>D175*E175</f>
        <v>0</v>
      </c>
    </row>
    <row r="176" spans="1:6" ht="15" customHeight="1" outlineLevel="1">
      <c r="A176" s="69"/>
      <c r="B176" s="31" t="s">
        <v>152</v>
      </c>
      <c r="C176" s="122"/>
      <c r="D176" s="32">
        <v>11.7</v>
      </c>
      <c r="E176" s="29"/>
      <c r="F176" s="30">
        <f>D176*E176</f>
        <v>0</v>
      </c>
    </row>
    <row r="177" spans="1:6" ht="15" customHeight="1" outlineLevel="1">
      <c r="A177" s="69"/>
      <c r="B177" s="31" t="s">
        <v>153</v>
      </c>
      <c r="C177" s="122"/>
      <c r="D177" s="32">
        <v>22.1</v>
      </c>
      <c r="E177" s="29"/>
      <c r="F177" s="30">
        <f>D177*E177</f>
        <v>0</v>
      </c>
    </row>
    <row r="178" spans="1:6" ht="15" customHeight="1" outlineLevel="1">
      <c r="A178" s="69"/>
      <c r="B178" s="31" t="s">
        <v>324</v>
      </c>
      <c r="C178" s="122"/>
      <c r="D178" s="32"/>
      <c r="E178" s="29"/>
      <c r="F178" s="30"/>
    </row>
    <row r="179" spans="1:6" ht="15" customHeight="1" outlineLevel="1">
      <c r="A179" s="69"/>
      <c r="B179" s="31" t="s">
        <v>154</v>
      </c>
      <c r="C179" s="122"/>
      <c r="D179" s="32">
        <v>2.2</v>
      </c>
      <c r="E179" s="29"/>
      <c r="F179" s="30">
        <f t="shared" si="5"/>
        <v>0</v>
      </c>
    </row>
    <row r="180" spans="1:6" ht="15" customHeight="1" outlineLevel="1">
      <c r="A180" s="69"/>
      <c r="B180" s="31" t="s">
        <v>155</v>
      </c>
      <c r="C180" s="122"/>
      <c r="D180" s="32">
        <v>3.2</v>
      </c>
      <c r="E180" s="29"/>
      <c r="F180" s="30">
        <f t="shared" si="5"/>
        <v>0</v>
      </c>
    </row>
    <row r="181" spans="1:6" ht="15" customHeight="1" outlineLevel="1">
      <c r="A181" s="69"/>
      <c r="B181" s="31" t="s">
        <v>156</v>
      </c>
      <c r="C181" s="122"/>
      <c r="D181" s="32">
        <v>0.7</v>
      </c>
      <c r="E181" s="29"/>
      <c r="F181" s="30">
        <f t="shared" si="5"/>
        <v>0</v>
      </c>
    </row>
    <row r="182" spans="1:6" ht="15" customHeight="1" outlineLevel="1">
      <c r="A182" s="69"/>
      <c r="B182" s="31" t="s">
        <v>157</v>
      </c>
      <c r="C182" s="122"/>
      <c r="D182" s="32">
        <v>1.95</v>
      </c>
      <c r="E182" s="29"/>
      <c r="F182" s="30">
        <f t="shared" si="5"/>
        <v>0</v>
      </c>
    </row>
    <row r="183" spans="1:6" ht="15" customHeight="1" outlineLevel="1">
      <c r="A183" s="69"/>
      <c r="B183" s="31" t="s">
        <v>158</v>
      </c>
      <c r="C183" s="122"/>
      <c r="D183" s="32">
        <v>1.8</v>
      </c>
      <c r="E183" s="29"/>
      <c r="F183" s="30">
        <f t="shared" si="5"/>
        <v>0</v>
      </c>
    </row>
    <row r="184" spans="1:6" ht="15" customHeight="1" outlineLevel="1">
      <c r="A184" s="69"/>
      <c r="B184" s="31" t="s">
        <v>159</v>
      </c>
      <c r="C184" s="122"/>
      <c r="D184" s="32">
        <v>2.6</v>
      </c>
      <c r="E184" s="29"/>
      <c r="F184" s="30">
        <f t="shared" si="5"/>
        <v>0</v>
      </c>
    </row>
    <row r="185" spans="1:6" ht="15" customHeight="1" outlineLevel="1">
      <c r="A185" s="69"/>
      <c r="B185" s="31" t="s">
        <v>160</v>
      </c>
      <c r="C185" s="122"/>
      <c r="D185" s="32">
        <v>2.85</v>
      </c>
      <c r="E185" s="29"/>
      <c r="F185" s="30">
        <f t="shared" si="5"/>
        <v>0</v>
      </c>
    </row>
    <row r="186" spans="1:6" ht="15" customHeight="1" outlineLevel="1">
      <c r="A186" s="69"/>
      <c r="B186" s="31" t="s">
        <v>161</v>
      </c>
      <c r="C186" s="122"/>
      <c r="D186" s="32">
        <v>1.2</v>
      </c>
      <c r="E186" s="29"/>
      <c r="F186" s="30">
        <f t="shared" si="5"/>
        <v>0</v>
      </c>
    </row>
    <row r="187" spans="1:6" ht="15" customHeight="1" outlineLevel="1">
      <c r="A187" s="69"/>
      <c r="B187" s="22" t="s">
        <v>162</v>
      </c>
      <c r="C187" s="105"/>
      <c r="E187" s="77"/>
      <c r="F187" s="4"/>
    </row>
    <row r="188" spans="1:6" ht="15" customHeight="1" outlineLevel="1">
      <c r="A188" s="69"/>
      <c r="B188" s="22" t="s">
        <v>163</v>
      </c>
      <c r="C188" s="105"/>
      <c r="E188" s="77"/>
      <c r="F188" s="4"/>
    </row>
    <row r="189" spans="1:6" ht="15" customHeight="1" outlineLevel="1">
      <c r="A189" s="69"/>
      <c r="B189" s="22" t="s">
        <v>164</v>
      </c>
      <c r="C189" s="105"/>
      <c r="E189" s="77"/>
      <c r="F189" s="4"/>
    </row>
    <row r="190" spans="1:6" ht="15" customHeight="1" outlineLevel="1">
      <c r="A190" s="69"/>
      <c r="B190" s="22" t="s">
        <v>145</v>
      </c>
      <c r="C190" s="129"/>
      <c r="D190" s="72"/>
      <c r="E190" s="73"/>
      <c r="F190" s="30"/>
    </row>
    <row r="191" spans="1:6" ht="15" customHeight="1" outlineLevel="1">
      <c r="A191" s="69"/>
      <c r="B191" s="31" t="s">
        <v>165</v>
      </c>
      <c r="C191" s="122"/>
      <c r="D191" s="32">
        <v>2.95</v>
      </c>
      <c r="E191" s="29"/>
      <c r="F191" s="30">
        <f>D191*E191</f>
        <v>0</v>
      </c>
    </row>
    <row r="192" spans="1:6" ht="15" customHeight="1">
      <c r="A192" s="69"/>
      <c r="B192" s="74" t="s">
        <v>166</v>
      </c>
      <c r="C192" s="130"/>
      <c r="D192" s="37">
        <f>SUM(F142:F191)</f>
        <v>0</v>
      </c>
      <c r="E192" s="75"/>
      <c r="F192" s="30"/>
    </row>
    <row r="193" spans="1:6" ht="15" customHeight="1">
      <c r="A193" s="69"/>
      <c r="C193" s="105"/>
      <c r="F193" s="4"/>
    </row>
    <row r="194" spans="1:6" ht="15">
      <c r="A194" s="39" t="s">
        <v>167</v>
      </c>
      <c r="B194" s="56"/>
      <c r="C194" s="16" t="s">
        <v>0</v>
      </c>
      <c r="D194" s="76"/>
      <c r="E194" s="138"/>
      <c r="F194" s="30"/>
    </row>
    <row r="195" spans="1:7" ht="27.75" customHeight="1" outlineLevel="1">
      <c r="A195" s="19"/>
      <c r="B195" s="19" t="s">
        <v>25</v>
      </c>
      <c r="C195" s="120"/>
      <c r="D195" s="20" t="s">
        <v>26</v>
      </c>
      <c r="E195" s="19" t="s">
        <v>5</v>
      </c>
      <c r="F195" s="21" t="s">
        <v>27</v>
      </c>
      <c r="G195" s="21" t="s">
        <v>28</v>
      </c>
    </row>
    <row r="196" spans="1:6" ht="15" outlineLevel="1">
      <c r="A196" s="42"/>
      <c r="B196" s="43" t="s">
        <v>168</v>
      </c>
      <c r="C196" s="121"/>
      <c r="D196" s="28">
        <v>3.5</v>
      </c>
      <c r="E196" s="44"/>
      <c r="F196" s="30">
        <f aca="true" t="shared" si="6" ref="F196:F203">D196*E196</f>
        <v>0</v>
      </c>
    </row>
    <row r="197" spans="1:7" ht="15" outlineLevel="1">
      <c r="A197" s="42"/>
      <c r="B197" s="31" t="s">
        <v>169</v>
      </c>
      <c r="C197" s="122"/>
      <c r="D197" s="32">
        <v>1</v>
      </c>
      <c r="E197" s="29"/>
      <c r="F197" s="30">
        <f t="shared" si="6"/>
        <v>0</v>
      </c>
      <c r="G197" s="4" t="s">
        <v>170</v>
      </c>
    </row>
    <row r="198" spans="1:6" ht="15" outlineLevel="1">
      <c r="A198" s="42"/>
      <c r="B198" s="31" t="s">
        <v>171</v>
      </c>
      <c r="C198" s="122"/>
      <c r="D198" s="32">
        <v>2.95</v>
      </c>
      <c r="E198" s="29"/>
      <c r="F198" s="30">
        <f t="shared" si="6"/>
        <v>0</v>
      </c>
    </row>
    <row r="199" spans="1:6" ht="15" outlineLevel="1">
      <c r="A199" s="42"/>
      <c r="B199" s="31" t="s">
        <v>172</v>
      </c>
      <c r="C199" s="122"/>
      <c r="D199" s="32">
        <v>11</v>
      </c>
      <c r="E199" s="29"/>
      <c r="F199" s="30">
        <f t="shared" si="6"/>
        <v>0</v>
      </c>
    </row>
    <row r="200" spans="1:6" ht="15" outlineLevel="1">
      <c r="A200" s="42"/>
      <c r="B200" s="31" t="s">
        <v>173</v>
      </c>
      <c r="C200" s="122"/>
      <c r="D200" s="32">
        <v>9.25</v>
      </c>
      <c r="E200" s="29"/>
      <c r="F200" s="30">
        <f t="shared" si="6"/>
        <v>0</v>
      </c>
    </row>
    <row r="201" spans="1:6" ht="15" outlineLevel="1">
      <c r="A201" s="42"/>
      <c r="B201" s="31" t="s">
        <v>174</v>
      </c>
      <c r="C201" s="122"/>
      <c r="D201" s="32"/>
      <c r="E201" s="29"/>
      <c r="F201" s="30"/>
    </row>
    <row r="202" spans="1:6" ht="15" outlineLevel="1">
      <c r="A202" s="43"/>
      <c r="B202" s="31" t="s">
        <v>175</v>
      </c>
      <c r="C202" s="122"/>
      <c r="D202" s="32">
        <v>1.7</v>
      </c>
      <c r="E202" s="29"/>
      <c r="F202" s="30">
        <f t="shared" si="6"/>
        <v>0</v>
      </c>
    </row>
    <row r="203" spans="2:6" ht="15" outlineLevel="1">
      <c r="B203" s="4" t="s">
        <v>176</v>
      </c>
      <c r="C203" s="105"/>
      <c r="D203" s="32">
        <v>5.95</v>
      </c>
      <c r="E203" s="77"/>
      <c r="F203" s="30">
        <f t="shared" si="6"/>
        <v>0</v>
      </c>
    </row>
    <row r="204" spans="2:6" ht="15">
      <c r="B204" s="78" t="s">
        <v>177</v>
      </c>
      <c r="C204" s="131"/>
      <c r="D204" s="37">
        <f>SUM(F196:F203)</f>
        <v>0</v>
      </c>
      <c r="E204" s="80"/>
      <c r="F204" s="30"/>
    </row>
    <row r="205" spans="3:6" ht="15">
      <c r="C205" s="105"/>
      <c r="D205" s="47"/>
      <c r="E205" s="80"/>
      <c r="F205" s="30"/>
    </row>
    <row r="206" spans="1:6" ht="15">
      <c r="A206" s="39" t="s">
        <v>178</v>
      </c>
      <c r="B206" s="56"/>
      <c r="C206" s="16" t="s">
        <v>0</v>
      </c>
      <c r="D206" s="41"/>
      <c r="E206" s="67"/>
      <c r="F206" s="30"/>
    </row>
    <row r="207" spans="1:7" ht="27.75" customHeight="1">
      <c r="A207" s="19"/>
      <c r="B207" s="19" t="s">
        <v>25</v>
      </c>
      <c r="C207" s="120"/>
      <c r="D207" s="20" t="s">
        <v>26</v>
      </c>
      <c r="E207" s="19" t="s">
        <v>5</v>
      </c>
      <c r="F207" s="21" t="s">
        <v>27</v>
      </c>
      <c r="G207" s="21" t="s">
        <v>28</v>
      </c>
    </row>
    <row r="208" spans="1:6" ht="18" customHeight="1">
      <c r="A208" s="57"/>
      <c r="B208" s="146" t="s">
        <v>179</v>
      </c>
      <c r="C208" s="127"/>
      <c r="D208" s="59"/>
      <c r="E208" s="68"/>
      <c r="F208" s="61"/>
    </row>
    <row r="209" spans="1:6" ht="18" customHeight="1">
      <c r="A209" s="57"/>
      <c r="B209" s="22" t="s">
        <v>180</v>
      </c>
      <c r="C209" s="127"/>
      <c r="D209" s="59"/>
      <c r="E209" s="68"/>
      <c r="F209" s="61"/>
    </row>
    <row r="210" spans="1:7" ht="15">
      <c r="A210" s="81"/>
      <c r="B210" s="31" t="s">
        <v>181</v>
      </c>
      <c r="C210" s="122"/>
      <c r="D210" s="32">
        <v>2.95</v>
      </c>
      <c r="E210" s="29"/>
      <c r="F210" s="30">
        <f>D210*E210</f>
        <v>0</v>
      </c>
      <c r="G210" s="160" t="s">
        <v>327</v>
      </c>
    </row>
    <row r="211" spans="1:6" ht="15">
      <c r="A211" s="81"/>
      <c r="B211" s="22" t="s">
        <v>182</v>
      </c>
      <c r="C211" s="122"/>
      <c r="D211" s="32"/>
      <c r="E211" s="29"/>
      <c r="F211" s="30"/>
    </row>
    <row r="212" spans="1:6" ht="15">
      <c r="A212" s="81"/>
      <c r="B212" s="22" t="s">
        <v>183</v>
      </c>
      <c r="C212" s="122"/>
      <c r="D212" s="32"/>
      <c r="E212" s="29"/>
      <c r="F212" s="30"/>
    </row>
    <row r="213" spans="1:6" ht="15" customHeight="1">
      <c r="A213" s="81"/>
      <c r="B213" s="22" t="s">
        <v>184</v>
      </c>
      <c r="C213" s="122"/>
      <c r="D213" s="32"/>
      <c r="E213" s="29"/>
      <c r="F213" s="30"/>
    </row>
    <row r="214" spans="1:6" ht="16.5" customHeight="1">
      <c r="A214" s="81"/>
      <c r="B214" s="22" t="s">
        <v>185</v>
      </c>
      <c r="C214" s="122"/>
      <c r="D214" s="32"/>
      <c r="E214" s="29"/>
      <c r="F214" s="30"/>
    </row>
    <row r="215" spans="1:6" ht="15">
      <c r="A215" s="81"/>
      <c r="B215" s="31" t="s">
        <v>186</v>
      </c>
      <c r="C215" s="122"/>
      <c r="D215" s="32">
        <v>0.3</v>
      </c>
      <c r="E215" s="29"/>
      <c r="F215" s="30">
        <f>D215*E215</f>
        <v>0</v>
      </c>
    </row>
    <row r="216" spans="1:6" ht="15">
      <c r="A216" s="81"/>
      <c r="B216" s="31" t="s">
        <v>187</v>
      </c>
      <c r="C216" s="122"/>
      <c r="D216" s="32">
        <v>0.5</v>
      </c>
      <c r="E216" s="29"/>
      <c r="F216" s="30">
        <f>D216*E216</f>
        <v>0</v>
      </c>
    </row>
    <row r="217" spans="1:6" ht="15">
      <c r="A217" s="81"/>
      <c r="B217" s="22" t="s">
        <v>188</v>
      </c>
      <c r="C217" s="122"/>
      <c r="D217" s="32"/>
      <c r="E217" s="29"/>
      <c r="F217" s="30"/>
    </row>
    <row r="218" spans="1:6" ht="15">
      <c r="A218" s="81"/>
      <c r="B218" s="22" t="s">
        <v>189</v>
      </c>
      <c r="C218" s="122"/>
      <c r="D218" s="32"/>
      <c r="E218" s="29"/>
      <c r="F218" s="30"/>
    </row>
    <row r="219" spans="1:6" ht="15">
      <c r="A219" s="81"/>
      <c r="B219" s="31" t="s">
        <v>190</v>
      </c>
      <c r="C219" s="122"/>
      <c r="D219" s="32">
        <v>0.9</v>
      </c>
      <c r="E219" s="29"/>
      <c r="F219" s="30">
        <f>D219*E219</f>
        <v>0</v>
      </c>
    </row>
    <row r="220" spans="1:6" ht="15">
      <c r="A220" s="81"/>
      <c r="B220" s="31" t="s">
        <v>191</v>
      </c>
      <c r="C220" s="122"/>
      <c r="D220" s="32">
        <v>1.25</v>
      </c>
      <c r="E220" s="29"/>
      <c r="F220" s="30">
        <f>D220*E220</f>
        <v>0</v>
      </c>
    </row>
    <row r="221" spans="1:6" ht="15">
      <c r="A221" s="81"/>
      <c r="B221" s="31" t="s">
        <v>192</v>
      </c>
      <c r="C221" s="122"/>
      <c r="D221" s="32">
        <v>0.3</v>
      </c>
      <c r="E221" s="29"/>
      <c r="F221" s="30">
        <f>D221*E221</f>
        <v>0</v>
      </c>
    </row>
    <row r="222" spans="1:6" ht="15">
      <c r="A222" s="42"/>
      <c r="B222" s="22" t="s">
        <v>193</v>
      </c>
      <c r="C222" s="105"/>
      <c r="E222" s="77"/>
      <c r="F222" s="4"/>
    </row>
    <row r="223" spans="1:6" ht="15">
      <c r="A223" s="42"/>
      <c r="B223" s="22" t="s">
        <v>194</v>
      </c>
      <c r="C223" s="105"/>
      <c r="E223" s="77"/>
      <c r="F223" s="4"/>
    </row>
    <row r="224" spans="1:6" ht="15">
      <c r="A224" s="42"/>
      <c r="B224" s="22" t="s">
        <v>195</v>
      </c>
      <c r="C224" s="105"/>
      <c r="E224" s="77"/>
      <c r="F224" s="4"/>
    </row>
    <row r="225" spans="1:6" ht="15">
      <c r="A225" s="42"/>
      <c r="B225" s="31" t="s">
        <v>196</v>
      </c>
      <c r="C225" s="122"/>
      <c r="D225" s="32">
        <v>1.55</v>
      </c>
      <c r="E225" s="29"/>
      <c r="F225" s="30">
        <f aca="true" t="shared" si="7" ref="F225:F232">D225*E225</f>
        <v>0</v>
      </c>
    </row>
    <row r="226" spans="1:6" ht="15">
      <c r="A226" s="42"/>
      <c r="B226" s="31" t="s">
        <v>197</v>
      </c>
      <c r="C226" s="122"/>
      <c r="D226" s="32">
        <v>3.1</v>
      </c>
      <c r="E226" s="29"/>
      <c r="F226" s="30">
        <f t="shared" si="7"/>
        <v>0</v>
      </c>
    </row>
    <row r="227" spans="1:6" ht="15">
      <c r="A227" s="42"/>
      <c r="B227" s="31" t="s">
        <v>198</v>
      </c>
      <c r="C227" s="122"/>
      <c r="D227" s="32">
        <v>1.1</v>
      </c>
      <c r="E227" s="29"/>
      <c r="F227" s="30">
        <f t="shared" si="7"/>
        <v>0</v>
      </c>
    </row>
    <row r="228" spans="1:6" ht="15">
      <c r="A228" s="42"/>
      <c r="B228" s="31" t="s">
        <v>199</v>
      </c>
      <c r="C228" s="122"/>
      <c r="D228" s="32">
        <v>1.6</v>
      </c>
      <c r="E228" s="29"/>
      <c r="F228" s="30">
        <f t="shared" si="7"/>
        <v>0</v>
      </c>
    </row>
    <row r="229" spans="1:6" ht="15">
      <c r="A229" s="42"/>
      <c r="B229" s="31" t="s">
        <v>200</v>
      </c>
      <c r="C229" s="122"/>
      <c r="D229" s="32">
        <v>3.2</v>
      </c>
      <c r="E229" s="29"/>
      <c r="F229" s="30">
        <f t="shared" si="7"/>
        <v>0</v>
      </c>
    </row>
    <row r="230" spans="1:6" ht="78" customHeight="1">
      <c r="A230" s="42"/>
      <c r="B230" s="70" t="s">
        <v>201</v>
      </c>
      <c r="C230" s="122"/>
      <c r="D230" s="32"/>
      <c r="E230" s="29"/>
      <c r="F230" s="30"/>
    </row>
    <row r="231" spans="1:6" ht="15">
      <c r="A231" s="43"/>
      <c r="B231" s="31" t="s">
        <v>316</v>
      </c>
      <c r="C231" s="122"/>
      <c r="D231" s="32">
        <v>0.9</v>
      </c>
      <c r="E231" s="29"/>
      <c r="F231" s="30">
        <f t="shared" si="7"/>
        <v>0</v>
      </c>
    </row>
    <row r="232" spans="2:6" ht="15">
      <c r="B232" s="31" t="s">
        <v>317</v>
      </c>
      <c r="C232" s="122"/>
      <c r="D232" s="32">
        <v>1.65</v>
      </c>
      <c r="E232" s="29"/>
      <c r="F232" s="30">
        <f t="shared" si="7"/>
        <v>0</v>
      </c>
    </row>
    <row r="233" spans="2:6" ht="15">
      <c r="B233" s="46" t="s">
        <v>202</v>
      </c>
      <c r="C233" s="123"/>
      <c r="D233" s="37">
        <f>SUM(F210:F232)</f>
        <v>0</v>
      </c>
      <c r="E233" s="38"/>
      <c r="F233" s="30"/>
    </row>
    <row r="234" spans="2:6" ht="15">
      <c r="B234" s="31"/>
      <c r="C234" s="124"/>
      <c r="D234" s="47"/>
      <c r="E234" s="38"/>
      <c r="F234" s="30"/>
    </row>
    <row r="235" spans="1:6" ht="15">
      <c r="A235" s="39" t="s">
        <v>203</v>
      </c>
      <c r="B235" s="56"/>
      <c r="C235" s="16" t="s">
        <v>0</v>
      </c>
      <c r="D235" s="41"/>
      <c r="E235" s="67"/>
      <c r="F235" s="30"/>
    </row>
    <row r="236" spans="1:7" ht="27.75" customHeight="1">
      <c r="A236" s="19"/>
      <c r="B236" s="19" t="s">
        <v>25</v>
      </c>
      <c r="C236" s="120"/>
      <c r="D236" s="20" t="s">
        <v>26</v>
      </c>
      <c r="E236" s="19" t="s">
        <v>5</v>
      </c>
      <c r="F236" s="21" t="s">
        <v>27</v>
      </c>
      <c r="G236" s="21" t="s">
        <v>28</v>
      </c>
    </row>
    <row r="237" spans="1:6" ht="15">
      <c r="A237" s="42"/>
      <c r="B237" s="43" t="s">
        <v>204</v>
      </c>
      <c r="C237" s="121"/>
      <c r="D237" s="28">
        <v>8.5</v>
      </c>
      <c r="E237" s="44"/>
      <c r="F237" s="30">
        <f aca="true" t="shared" si="8" ref="F237:F247">D237*E237</f>
        <v>0</v>
      </c>
    </row>
    <row r="238" spans="1:6" ht="15">
      <c r="A238" s="42"/>
      <c r="B238" s="31" t="s">
        <v>205</v>
      </c>
      <c r="C238" s="122"/>
      <c r="D238" s="32">
        <v>5.95</v>
      </c>
      <c r="E238" s="29"/>
      <c r="F238" s="30">
        <f t="shared" si="8"/>
        <v>0</v>
      </c>
    </row>
    <row r="239" spans="1:6" ht="15">
      <c r="A239" s="42"/>
      <c r="B239" s="31" t="s">
        <v>206</v>
      </c>
      <c r="C239" s="122"/>
      <c r="D239" s="32">
        <v>2.3</v>
      </c>
      <c r="E239" s="29"/>
      <c r="F239" s="30">
        <f t="shared" si="8"/>
        <v>0</v>
      </c>
    </row>
    <row r="240" spans="1:6" ht="15">
      <c r="A240" s="42"/>
      <c r="B240" s="31" t="s">
        <v>207</v>
      </c>
      <c r="C240" s="122"/>
      <c r="D240" s="32">
        <v>3.65</v>
      </c>
      <c r="E240" s="29"/>
      <c r="F240" s="30">
        <f t="shared" si="8"/>
        <v>0</v>
      </c>
    </row>
    <row r="241" spans="1:6" ht="15">
      <c r="A241" s="42"/>
      <c r="B241" s="31" t="s">
        <v>208</v>
      </c>
      <c r="C241" s="122"/>
      <c r="D241" s="32">
        <v>2.35</v>
      </c>
      <c r="E241" s="29"/>
      <c r="F241" s="30">
        <f t="shared" si="8"/>
        <v>0</v>
      </c>
    </row>
    <row r="242" spans="1:6" ht="15">
      <c r="A242" s="42"/>
      <c r="B242" s="31" t="s">
        <v>209</v>
      </c>
      <c r="C242" s="122"/>
      <c r="D242" s="32">
        <v>4.25</v>
      </c>
      <c r="E242" s="29"/>
      <c r="F242" s="30">
        <f t="shared" si="8"/>
        <v>0</v>
      </c>
    </row>
    <row r="243" spans="1:6" ht="15">
      <c r="A243" s="42"/>
      <c r="B243" s="31" t="s">
        <v>210</v>
      </c>
      <c r="C243" s="122"/>
      <c r="D243" s="32">
        <v>1.05</v>
      </c>
      <c r="E243" s="29"/>
      <c r="F243" s="30">
        <f t="shared" si="8"/>
        <v>0</v>
      </c>
    </row>
    <row r="244" spans="1:6" ht="15">
      <c r="A244" s="42"/>
      <c r="B244" s="31" t="s">
        <v>211</v>
      </c>
      <c r="C244" s="122"/>
      <c r="D244" s="32">
        <v>1.75</v>
      </c>
      <c r="E244" s="29"/>
      <c r="F244" s="30">
        <f t="shared" si="8"/>
        <v>0</v>
      </c>
    </row>
    <row r="245" spans="1:6" ht="15">
      <c r="A245" s="42"/>
      <c r="B245" s="31" t="s">
        <v>212</v>
      </c>
      <c r="C245" s="122"/>
      <c r="D245" s="32">
        <v>1.85</v>
      </c>
      <c r="E245" s="29"/>
      <c r="F245" s="30">
        <f t="shared" si="8"/>
        <v>0</v>
      </c>
    </row>
    <row r="246" spans="1:6" ht="15">
      <c r="A246" s="42"/>
      <c r="B246" s="31" t="s">
        <v>213</v>
      </c>
      <c r="C246" s="122"/>
      <c r="D246" s="32">
        <v>2.65</v>
      </c>
      <c r="E246" s="29"/>
      <c r="F246" s="30">
        <f t="shared" si="8"/>
        <v>0</v>
      </c>
    </row>
    <row r="247" spans="1:6" ht="15">
      <c r="A247" s="42"/>
      <c r="B247" s="31" t="s">
        <v>214</v>
      </c>
      <c r="C247" s="122"/>
      <c r="D247" s="32">
        <v>0.95</v>
      </c>
      <c r="E247" s="29"/>
      <c r="F247" s="30">
        <f t="shared" si="8"/>
        <v>0</v>
      </c>
    </row>
    <row r="248" spans="1:6" ht="15">
      <c r="A248" s="42"/>
      <c r="B248" s="22" t="s">
        <v>215</v>
      </c>
      <c r="C248" s="105"/>
      <c r="E248" s="77"/>
      <c r="F248" s="4"/>
    </row>
    <row r="249" spans="1:6" ht="15">
      <c r="A249" s="42"/>
      <c r="B249" s="22" t="s">
        <v>216</v>
      </c>
      <c r="C249" s="122"/>
      <c r="D249" s="32"/>
      <c r="E249" s="29"/>
      <c r="F249" s="30"/>
    </row>
    <row r="250" spans="1:6" ht="15">
      <c r="A250" s="42"/>
      <c r="B250" s="22" t="s">
        <v>217</v>
      </c>
      <c r="C250" s="122"/>
      <c r="D250" s="32"/>
      <c r="E250" s="29"/>
      <c r="F250" s="30"/>
    </row>
    <row r="251" spans="1:6" ht="15">
      <c r="A251" s="42"/>
      <c r="B251" s="22" t="s">
        <v>218</v>
      </c>
      <c r="C251" s="122"/>
      <c r="D251" s="32"/>
      <c r="E251" s="29"/>
      <c r="F251" s="30"/>
    </row>
    <row r="252" spans="1:6" ht="15">
      <c r="A252" s="42"/>
      <c r="B252" s="22" t="s">
        <v>219</v>
      </c>
      <c r="C252" s="122"/>
      <c r="D252" s="32"/>
      <c r="E252" s="29"/>
      <c r="F252" s="30"/>
    </row>
    <row r="253" spans="1:6" ht="15">
      <c r="A253" s="42"/>
      <c r="B253" s="31" t="s">
        <v>220</v>
      </c>
      <c r="C253" s="122"/>
      <c r="D253" s="32">
        <v>0.1</v>
      </c>
      <c r="E253" s="29"/>
      <c r="F253" s="30">
        <f aca="true" t="shared" si="9" ref="F253:F258">D253*E253</f>
        <v>0</v>
      </c>
    </row>
    <row r="254" spans="1:6" ht="15">
      <c r="A254" s="42"/>
      <c r="B254" s="31" t="s">
        <v>221</v>
      </c>
      <c r="C254" s="122"/>
      <c r="D254" s="32">
        <v>1</v>
      </c>
      <c r="E254" s="29"/>
      <c r="F254" s="30">
        <f t="shared" si="9"/>
        <v>0</v>
      </c>
    </row>
    <row r="255" spans="1:6" ht="15">
      <c r="A255" s="42"/>
      <c r="B255" s="31" t="s">
        <v>222</v>
      </c>
      <c r="C255" s="122"/>
      <c r="D255" s="32">
        <v>2.1</v>
      </c>
      <c r="E255" s="29"/>
      <c r="F255" s="30">
        <f t="shared" si="9"/>
        <v>0</v>
      </c>
    </row>
    <row r="256" spans="1:6" ht="15">
      <c r="A256" s="42"/>
      <c r="B256" s="31" t="s">
        <v>325</v>
      </c>
      <c r="C256" s="122"/>
      <c r="D256" s="32">
        <v>2.8</v>
      </c>
      <c r="E256" s="29"/>
      <c r="F256" s="30">
        <f t="shared" si="9"/>
        <v>0</v>
      </c>
    </row>
    <row r="257" spans="1:6" ht="15">
      <c r="A257" s="42"/>
      <c r="B257" s="31" t="s">
        <v>223</v>
      </c>
      <c r="C257" s="122"/>
      <c r="D257" s="32">
        <v>8.95</v>
      </c>
      <c r="E257" s="29"/>
      <c r="F257" s="30">
        <f t="shared" si="9"/>
        <v>0</v>
      </c>
    </row>
    <row r="258" spans="1:6" ht="15">
      <c r="A258" s="43"/>
      <c r="B258" s="31" t="s">
        <v>224</v>
      </c>
      <c r="C258" s="122"/>
      <c r="D258" s="32">
        <v>5.8</v>
      </c>
      <c r="E258" s="29"/>
      <c r="F258" s="30">
        <f t="shared" si="9"/>
        <v>0</v>
      </c>
    </row>
    <row r="259" spans="1:6" ht="15">
      <c r="A259" s="64"/>
      <c r="B259" s="74" t="s">
        <v>225</v>
      </c>
      <c r="C259" s="130"/>
      <c r="D259" s="37">
        <f>SUM(F237:F258)</f>
        <v>0</v>
      </c>
      <c r="E259" s="75"/>
      <c r="F259" s="30"/>
    </row>
    <row r="260" spans="3:6" ht="17.25" customHeight="1">
      <c r="C260" s="105"/>
      <c r="F260" s="4"/>
    </row>
    <row r="261" spans="1:6" ht="15">
      <c r="A261" s="39" t="s">
        <v>16</v>
      </c>
      <c r="B261" s="56"/>
      <c r="C261" s="16" t="s">
        <v>0</v>
      </c>
      <c r="D261" s="41"/>
      <c r="E261" s="67"/>
      <c r="F261" s="30"/>
    </row>
    <row r="262" spans="1:7" ht="27.75" customHeight="1">
      <c r="A262" s="19"/>
      <c r="B262" s="19" t="s">
        <v>25</v>
      </c>
      <c r="C262" s="120"/>
      <c r="D262" s="20" t="s">
        <v>26</v>
      </c>
      <c r="E262" s="19" t="s">
        <v>5</v>
      </c>
      <c r="F262" s="21" t="s">
        <v>27</v>
      </c>
      <c r="G262" s="21" t="s">
        <v>28</v>
      </c>
    </row>
    <row r="263" spans="2:6" ht="21" customHeight="1">
      <c r="B263" s="82" t="s">
        <v>226</v>
      </c>
      <c r="C263" s="105"/>
      <c r="E263" s="71"/>
      <c r="F263" s="4"/>
    </row>
    <row r="264" spans="2:6" ht="15">
      <c r="B264" s="83" t="s">
        <v>227</v>
      </c>
      <c r="C264" s="122"/>
      <c r="D264" s="32">
        <v>1.65</v>
      </c>
      <c r="E264" s="29"/>
      <c r="F264" s="30">
        <f>D264*E264</f>
        <v>0</v>
      </c>
    </row>
    <row r="265" spans="1:6" ht="15">
      <c r="A265" s="42"/>
      <c r="B265" s="83" t="s">
        <v>228</v>
      </c>
      <c r="C265" s="122"/>
      <c r="D265" s="32">
        <v>0.25</v>
      </c>
      <c r="E265" s="29"/>
      <c r="F265" s="30">
        <f aca="true" t="shared" si="10" ref="F265:F292">D265*E265</f>
        <v>0</v>
      </c>
    </row>
    <row r="266" spans="1:6" ht="15">
      <c r="A266" s="42"/>
      <c r="B266" s="83" t="s">
        <v>229</v>
      </c>
      <c r="C266" s="122"/>
      <c r="D266" s="32">
        <v>0.3</v>
      </c>
      <c r="E266" s="29"/>
      <c r="F266" s="30">
        <f t="shared" si="10"/>
        <v>0</v>
      </c>
    </row>
    <row r="267" spans="1:6" ht="15">
      <c r="A267" s="42"/>
      <c r="B267" s="83" t="s">
        <v>230</v>
      </c>
      <c r="C267" s="122"/>
      <c r="D267" s="32">
        <v>0.4</v>
      </c>
      <c r="E267" s="29"/>
      <c r="F267" s="30">
        <f t="shared" si="10"/>
        <v>0</v>
      </c>
    </row>
    <row r="268" spans="1:6" ht="15">
      <c r="A268" s="42"/>
      <c r="B268" s="83" t="s">
        <v>231</v>
      </c>
      <c r="C268" s="122"/>
      <c r="D268" s="32">
        <v>0.7</v>
      </c>
      <c r="E268" s="29"/>
      <c r="F268" s="30">
        <f t="shared" si="10"/>
        <v>0</v>
      </c>
    </row>
    <row r="269" spans="1:7" ht="15">
      <c r="A269" s="42"/>
      <c r="B269" s="145" t="s">
        <v>326</v>
      </c>
      <c r="C269" s="122"/>
      <c r="D269" s="32">
        <v>1.75</v>
      </c>
      <c r="E269" s="29"/>
      <c r="F269" s="30">
        <f>D269*E269</f>
        <v>0</v>
      </c>
      <c r="G269" s="160" t="s">
        <v>331</v>
      </c>
    </row>
    <row r="270" spans="1:6" ht="15">
      <c r="A270" s="42"/>
      <c r="B270" s="83" t="s">
        <v>232</v>
      </c>
      <c r="C270" s="122"/>
      <c r="D270" s="32">
        <v>1.1</v>
      </c>
      <c r="E270" s="29"/>
      <c r="F270" s="30">
        <f t="shared" si="10"/>
        <v>0</v>
      </c>
    </row>
    <row r="271" spans="1:6" ht="15">
      <c r="A271" s="42"/>
      <c r="B271" s="83" t="s">
        <v>233</v>
      </c>
      <c r="C271" s="122"/>
      <c r="D271" s="32">
        <v>4.15</v>
      </c>
      <c r="E271" s="29"/>
      <c r="F271" s="30">
        <f>D271*E271</f>
        <v>0</v>
      </c>
    </row>
    <row r="272" spans="1:6" ht="15">
      <c r="A272" s="42"/>
      <c r="B272" s="83" t="s">
        <v>234</v>
      </c>
      <c r="C272" s="122"/>
      <c r="D272" s="32">
        <v>4.95</v>
      </c>
      <c r="E272" s="29"/>
      <c r="F272" s="30">
        <f t="shared" si="10"/>
        <v>0</v>
      </c>
    </row>
    <row r="273" spans="1:6" ht="93" customHeight="1">
      <c r="A273" s="42"/>
      <c r="B273" s="70" t="s">
        <v>235</v>
      </c>
      <c r="C273" s="122"/>
      <c r="D273" s="32"/>
      <c r="E273" s="29"/>
      <c r="F273" s="30"/>
    </row>
    <row r="274" spans="1:6" ht="15">
      <c r="A274" s="42"/>
      <c r="B274" s="83" t="s">
        <v>236</v>
      </c>
      <c r="C274" s="122"/>
      <c r="D274" s="32">
        <v>1.45</v>
      </c>
      <c r="E274" s="29"/>
      <c r="F274" s="30">
        <f t="shared" si="10"/>
        <v>0</v>
      </c>
    </row>
    <row r="275" spans="1:6" ht="15">
      <c r="A275" s="42"/>
      <c r="B275" s="83" t="s">
        <v>237</v>
      </c>
      <c r="C275" s="122"/>
      <c r="D275" s="32">
        <v>1.15</v>
      </c>
      <c r="E275" s="29"/>
      <c r="F275" s="30">
        <f t="shared" si="10"/>
        <v>0</v>
      </c>
    </row>
    <row r="276" spans="1:6" ht="15">
      <c r="A276" s="42"/>
      <c r="B276" s="83" t="s">
        <v>238</v>
      </c>
      <c r="C276" s="122"/>
      <c r="D276" s="32">
        <v>10</v>
      </c>
      <c r="E276" s="29"/>
      <c r="F276" s="30">
        <f t="shared" si="10"/>
        <v>0</v>
      </c>
    </row>
    <row r="277" spans="1:6" ht="15">
      <c r="A277" s="42"/>
      <c r="B277" s="83" t="s">
        <v>239</v>
      </c>
      <c r="C277" s="122"/>
      <c r="D277" s="32">
        <v>4</v>
      </c>
      <c r="E277" s="29"/>
      <c r="F277" s="30">
        <f t="shared" si="10"/>
        <v>0</v>
      </c>
    </row>
    <row r="278" spans="1:6" ht="15">
      <c r="A278" s="42"/>
      <c r="B278" s="83" t="s">
        <v>240</v>
      </c>
      <c r="C278" s="122"/>
      <c r="D278" s="32">
        <v>0.45</v>
      </c>
      <c r="E278" s="29"/>
      <c r="F278" s="30">
        <f t="shared" si="10"/>
        <v>0</v>
      </c>
    </row>
    <row r="279" spans="1:6" ht="15">
      <c r="A279" s="42"/>
      <c r="B279" s="83" t="s">
        <v>241</v>
      </c>
      <c r="C279" s="122"/>
      <c r="D279" s="32">
        <v>0.45</v>
      </c>
      <c r="E279" s="29"/>
      <c r="F279" s="30">
        <f t="shared" si="10"/>
        <v>0</v>
      </c>
    </row>
    <row r="280" spans="1:6" ht="15">
      <c r="A280" s="42"/>
      <c r="B280" s="83" t="s">
        <v>242</v>
      </c>
      <c r="C280" s="122"/>
      <c r="D280" s="32">
        <v>0.45</v>
      </c>
      <c r="E280" s="29"/>
      <c r="F280" s="30">
        <f t="shared" si="10"/>
        <v>0</v>
      </c>
    </row>
    <row r="281" spans="1:6" ht="15">
      <c r="A281" s="42"/>
      <c r="B281" s="83" t="s">
        <v>243</v>
      </c>
      <c r="C281" s="122"/>
      <c r="D281" s="32">
        <v>0.45</v>
      </c>
      <c r="E281" s="29"/>
      <c r="F281" s="30">
        <f>D281*E281</f>
        <v>0</v>
      </c>
    </row>
    <row r="282" spans="1:6" ht="15">
      <c r="A282" s="42"/>
      <c r="B282" s="83" t="s">
        <v>244</v>
      </c>
      <c r="C282" s="122"/>
      <c r="D282" s="32">
        <v>1</v>
      </c>
      <c r="E282" s="29"/>
      <c r="F282" s="30">
        <f t="shared" si="10"/>
        <v>0</v>
      </c>
    </row>
    <row r="283" spans="1:6" ht="15">
      <c r="A283" s="42"/>
      <c r="B283" s="83" t="s">
        <v>245</v>
      </c>
      <c r="C283" s="122"/>
      <c r="D283" s="32">
        <v>1.75</v>
      </c>
      <c r="E283" s="29"/>
      <c r="F283" s="30">
        <f t="shared" si="10"/>
        <v>0</v>
      </c>
    </row>
    <row r="284" spans="1:6" ht="15">
      <c r="A284" s="42"/>
      <c r="B284" s="83" t="s">
        <v>246</v>
      </c>
      <c r="C284" s="122"/>
      <c r="D284" s="32">
        <v>1.25</v>
      </c>
      <c r="E284" s="29"/>
      <c r="F284" s="30">
        <f t="shared" si="10"/>
        <v>0</v>
      </c>
    </row>
    <row r="285" spans="1:7" ht="15">
      <c r="A285" s="42"/>
      <c r="B285" s="83" t="s">
        <v>247</v>
      </c>
      <c r="C285" s="122"/>
      <c r="D285" s="32">
        <v>2.1</v>
      </c>
      <c r="E285" s="29"/>
      <c r="F285" s="30">
        <f t="shared" si="10"/>
        <v>0</v>
      </c>
      <c r="G285" s="160" t="s">
        <v>327</v>
      </c>
    </row>
    <row r="286" spans="1:6" ht="15">
      <c r="A286" s="42"/>
      <c r="B286" s="83" t="s">
        <v>248</v>
      </c>
      <c r="C286" s="122"/>
      <c r="D286" s="32">
        <v>2.2</v>
      </c>
      <c r="E286" s="29"/>
      <c r="F286" s="30">
        <f t="shared" si="10"/>
        <v>0</v>
      </c>
    </row>
    <row r="287" spans="1:6" ht="15">
      <c r="A287" s="42"/>
      <c r="B287" s="83" t="s">
        <v>249</v>
      </c>
      <c r="C287" s="122"/>
      <c r="D287" s="32">
        <v>2.5</v>
      </c>
      <c r="E287" s="29"/>
      <c r="F287" s="30">
        <f t="shared" si="10"/>
        <v>0</v>
      </c>
    </row>
    <row r="288" spans="1:6" ht="15">
      <c r="A288" s="42"/>
      <c r="B288" s="83" t="s">
        <v>250</v>
      </c>
      <c r="C288" s="122"/>
      <c r="D288" s="32">
        <v>0.6</v>
      </c>
      <c r="E288" s="29"/>
      <c r="F288" s="30">
        <f t="shared" si="10"/>
        <v>0</v>
      </c>
    </row>
    <row r="289" spans="1:6" ht="15">
      <c r="A289" s="42"/>
      <c r="B289" s="83" t="s">
        <v>251</v>
      </c>
      <c r="C289" s="122"/>
      <c r="D289" s="32">
        <v>0.85</v>
      </c>
      <c r="E289" s="29"/>
      <c r="F289" s="30">
        <f t="shared" si="10"/>
        <v>0</v>
      </c>
    </row>
    <row r="290" spans="1:6" ht="15">
      <c r="A290" s="42"/>
      <c r="B290" s="83" t="s">
        <v>252</v>
      </c>
      <c r="C290" s="122"/>
      <c r="D290" s="32">
        <v>1.2</v>
      </c>
      <c r="E290" s="29"/>
      <c r="F290" s="30">
        <f t="shared" si="10"/>
        <v>0</v>
      </c>
    </row>
    <row r="291" spans="1:6" ht="15">
      <c r="A291" s="42"/>
      <c r="B291" s="145" t="s">
        <v>318</v>
      </c>
      <c r="C291" s="122"/>
      <c r="D291" s="32">
        <v>1.65</v>
      </c>
      <c r="E291" s="29"/>
      <c r="F291" s="30">
        <f t="shared" si="10"/>
        <v>0</v>
      </c>
    </row>
    <row r="292" spans="1:6" ht="15">
      <c r="A292" s="42"/>
      <c r="B292" s="83" t="s">
        <v>253</v>
      </c>
      <c r="C292" s="122"/>
      <c r="D292" s="32">
        <v>2.9</v>
      </c>
      <c r="E292" s="29"/>
      <c r="F292" s="30">
        <f t="shared" si="10"/>
        <v>0</v>
      </c>
    </row>
    <row r="293" spans="1:6" ht="15">
      <c r="A293" s="42"/>
      <c r="B293" s="83" t="s">
        <v>254</v>
      </c>
      <c r="C293" s="122"/>
      <c r="D293" s="32"/>
      <c r="E293" s="29"/>
      <c r="F293" s="30"/>
    </row>
    <row r="294" spans="1:7" ht="15">
      <c r="A294" s="42"/>
      <c r="B294" s="83" t="s">
        <v>255</v>
      </c>
      <c r="C294" s="122"/>
      <c r="D294" s="32">
        <v>1.25</v>
      </c>
      <c r="E294" s="29"/>
      <c r="F294" s="30">
        <f aca="true" t="shared" si="11" ref="F294:F330">D294*E294</f>
        <v>0</v>
      </c>
      <c r="G294" s="4" t="s">
        <v>52</v>
      </c>
    </row>
    <row r="295" spans="1:6" ht="15">
      <c r="A295" s="42"/>
      <c r="B295" s="83" t="s">
        <v>256</v>
      </c>
      <c r="C295" s="122"/>
      <c r="D295" s="32">
        <v>1.45</v>
      </c>
      <c r="E295" s="29"/>
      <c r="F295" s="30">
        <f t="shared" si="11"/>
        <v>0</v>
      </c>
    </row>
    <row r="296" spans="1:6" ht="15">
      <c r="A296" s="42"/>
      <c r="B296" s="83" t="s">
        <v>257</v>
      </c>
      <c r="C296" s="122"/>
      <c r="D296" s="32">
        <v>5.5</v>
      </c>
      <c r="E296" s="29"/>
      <c r="F296" s="30">
        <f t="shared" si="11"/>
        <v>0</v>
      </c>
    </row>
    <row r="297" spans="1:6" ht="15">
      <c r="A297" s="42"/>
      <c r="B297" s="83" t="s">
        <v>258</v>
      </c>
      <c r="C297" s="122"/>
      <c r="D297" s="32">
        <v>1.95</v>
      </c>
      <c r="E297" s="29"/>
      <c r="F297" s="30">
        <f t="shared" si="11"/>
        <v>0</v>
      </c>
    </row>
    <row r="298" spans="1:6" ht="33" customHeight="1">
      <c r="A298" s="42"/>
      <c r="B298" s="70" t="s">
        <v>259</v>
      </c>
      <c r="C298" s="122"/>
      <c r="D298" s="32"/>
      <c r="E298" s="29"/>
      <c r="F298" s="30"/>
    </row>
    <row r="299" spans="1:6" ht="15">
      <c r="A299" s="42"/>
      <c r="B299" s="83" t="s">
        <v>260</v>
      </c>
      <c r="C299" s="122"/>
      <c r="D299" s="32">
        <v>0.3</v>
      </c>
      <c r="E299" s="29"/>
      <c r="F299" s="30">
        <f t="shared" si="11"/>
        <v>0</v>
      </c>
    </row>
    <row r="300" spans="1:6" ht="15">
      <c r="A300" s="42"/>
      <c r="B300" s="83" t="s">
        <v>261</v>
      </c>
      <c r="C300" s="122"/>
      <c r="D300" s="32">
        <v>0.3</v>
      </c>
      <c r="E300" s="29"/>
      <c r="F300" s="30">
        <f t="shared" si="11"/>
        <v>0</v>
      </c>
    </row>
    <row r="301" spans="1:6" ht="15">
      <c r="A301" s="42"/>
      <c r="B301" s="83" t="s">
        <v>262</v>
      </c>
      <c r="C301" s="122"/>
      <c r="D301" s="32">
        <v>0.3</v>
      </c>
      <c r="E301" s="29"/>
      <c r="F301" s="30">
        <f t="shared" si="11"/>
        <v>0</v>
      </c>
    </row>
    <row r="302" spans="1:6" ht="15">
      <c r="A302" s="42"/>
      <c r="B302" s="83" t="s">
        <v>263</v>
      </c>
      <c r="C302" s="122"/>
      <c r="D302" s="32">
        <v>0.3</v>
      </c>
      <c r="E302" s="29"/>
      <c r="F302" s="30">
        <f t="shared" si="11"/>
        <v>0</v>
      </c>
    </row>
    <row r="303" spans="1:6" ht="15">
      <c r="A303" s="42"/>
      <c r="B303" s="31" t="s">
        <v>264</v>
      </c>
      <c r="C303" s="122"/>
      <c r="D303" s="32">
        <v>2.15</v>
      </c>
      <c r="E303" s="29"/>
      <c r="F303" s="30">
        <f t="shared" si="11"/>
        <v>0</v>
      </c>
    </row>
    <row r="304" spans="1:6" ht="15">
      <c r="A304" s="42"/>
      <c r="B304" s="31" t="s">
        <v>265</v>
      </c>
      <c r="C304" s="122"/>
      <c r="D304" s="32">
        <v>2.15</v>
      </c>
      <c r="E304" s="29"/>
      <c r="F304" s="30">
        <f t="shared" si="11"/>
        <v>0</v>
      </c>
    </row>
    <row r="305" spans="1:6" ht="15">
      <c r="A305" s="42"/>
      <c r="B305" s="31" t="s">
        <v>266</v>
      </c>
      <c r="C305" s="122"/>
      <c r="D305" s="32">
        <v>1.15</v>
      </c>
      <c r="E305" s="29"/>
      <c r="F305" s="30">
        <f t="shared" si="11"/>
        <v>0</v>
      </c>
    </row>
    <row r="306" spans="1:6" ht="15">
      <c r="A306" s="42"/>
      <c r="B306" s="31" t="s">
        <v>267</v>
      </c>
      <c r="C306" s="122"/>
      <c r="D306" s="32">
        <v>0.9</v>
      </c>
      <c r="E306" s="29"/>
      <c r="F306" s="30">
        <f t="shared" si="11"/>
        <v>0</v>
      </c>
    </row>
    <row r="307" spans="1:7" ht="15">
      <c r="A307" s="42"/>
      <c r="B307" s="31" t="s">
        <v>268</v>
      </c>
      <c r="C307" s="122"/>
      <c r="D307" s="32">
        <v>1.25</v>
      </c>
      <c r="E307" s="29"/>
      <c r="F307" s="30">
        <f t="shared" si="11"/>
        <v>0</v>
      </c>
      <c r="G307" s="4" t="s">
        <v>52</v>
      </c>
    </row>
    <row r="308" spans="1:6" ht="15">
      <c r="A308" s="42"/>
      <c r="B308" s="31" t="s">
        <v>269</v>
      </c>
      <c r="C308" s="122"/>
      <c r="D308" s="32">
        <v>2.3</v>
      </c>
      <c r="E308" s="29"/>
      <c r="F308" s="30">
        <f t="shared" si="11"/>
        <v>0</v>
      </c>
    </row>
    <row r="309" spans="1:6" ht="15">
      <c r="A309" s="42"/>
      <c r="B309" s="31" t="s">
        <v>270</v>
      </c>
      <c r="C309" s="122"/>
      <c r="D309" s="32">
        <v>7</v>
      </c>
      <c r="E309" s="29"/>
      <c r="F309" s="30">
        <f t="shared" si="11"/>
        <v>0</v>
      </c>
    </row>
    <row r="310" spans="1:6" ht="15">
      <c r="A310" s="43"/>
      <c r="B310" s="31" t="s">
        <v>271</v>
      </c>
      <c r="C310" s="122"/>
      <c r="D310" s="32">
        <v>5</v>
      </c>
      <c r="E310" s="29"/>
      <c r="F310" s="30">
        <f t="shared" si="11"/>
        <v>0</v>
      </c>
    </row>
    <row r="311" spans="1:6" ht="15">
      <c r="A311" s="64"/>
      <c r="B311" s="31" t="s">
        <v>272</v>
      </c>
      <c r="C311" s="122"/>
      <c r="D311" s="32">
        <v>5</v>
      </c>
      <c r="E311" s="29"/>
      <c r="F311" s="30">
        <f t="shared" si="11"/>
        <v>0</v>
      </c>
    </row>
    <row r="312" spans="2:6" ht="15">
      <c r="B312" s="31" t="s">
        <v>273</v>
      </c>
      <c r="C312" s="122"/>
      <c r="D312" s="32">
        <v>3.15</v>
      </c>
      <c r="E312" s="29"/>
      <c r="F312" s="30">
        <f t="shared" si="11"/>
        <v>0</v>
      </c>
    </row>
    <row r="313" spans="2:6" ht="15">
      <c r="B313" s="31" t="s">
        <v>274</v>
      </c>
      <c r="C313" s="122"/>
      <c r="D313" s="32">
        <v>3.15</v>
      </c>
      <c r="E313" s="29"/>
      <c r="F313" s="30">
        <f t="shared" si="11"/>
        <v>0</v>
      </c>
    </row>
    <row r="314" spans="2:6" ht="15">
      <c r="B314" s="46" t="s">
        <v>275</v>
      </c>
      <c r="C314" s="123"/>
      <c r="D314" s="37">
        <f>SUM(F264:F313)</f>
        <v>0</v>
      </c>
      <c r="E314" s="38"/>
      <c r="F314" s="30"/>
    </row>
    <row r="315" spans="2:6" ht="15">
      <c r="B315" s="31"/>
      <c r="C315" s="124"/>
      <c r="D315" s="47"/>
      <c r="E315" s="38"/>
      <c r="F315" s="30"/>
    </row>
    <row r="316" spans="1:6" ht="15">
      <c r="A316" s="39" t="s">
        <v>276</v>
      </c>
      <c r="B316" s="56"/>
      <c r="C316" s="16" t="s">
        <v>0</v>
      </c>
      <c r="D316" s="41"/>
      <c r="E316" s="67"/>
      <c r="F316" s="30"/>
    </row>
    <row r="317" spans="1:7" ht="27.75" customHeight="1">
      <c r="A317" s="19"/>
      <c r="B317" s="19" t="s">
        <v>25</v>
      </c>
      <c r="C317" s="120"/>
      <c r="D317" s="20" t="s">
        <v>26</v>
      </c>
      <c r="E317" s="19" t="s">
        <v>5</v>
      </c>
      <c r="F317" s="21" t="s">
        <v>27</v>
      </c>
      <c r="G317" s="21" t="s">
        <v>28</v>
      </c>
    </row>
    <row r="318" spans="1:6" ht="15">
      <c r="A318" s="42"/>
      <c r="B318" s="43" t="s">
        <v>277</v>
      </c>
      <c r="C318" s="121"/>
      <c r="D318" s="28">
        <v>1.1</v>
      </c>
      <c r="E318" s="44"/>
      <c r="F318" s="30">
        <f t="shared" si="11"/>
        <v>0</v>
      </c>
    </row>
    <row r="319" spans="1:6" ht="15">
      <c r="A319" s="42"/>
      <c r="B319" s="31" t="s">
        <v>278</v>
      </c>
      <c r="C319" s="122"/>
      <c r="D319" s="32">
        <v>4.5</v>
      </c>
      <c r="E319" s="29"/>
      <c r="F319" s="30">
        <f t="shared" si="11"/>
        <v>0</v>
      </c>
    </row>
    <row r="320" spans="1:6" ht="15">
      <c r="A320" s="42"/>
      <c r="B320" s="31" t="s">
        <v>319</v>
      </c>
      <c r="C320" s="122"/>
      <c r="D320" s="32">
        <v>15.95</v>
      </c>
      <c r="E320" s="29"/>
      <c r="F320" s="30">
        <f t="shared" si="11"/>
        <v>0</v>
      </c>
    </row>
    <row r="321" spans="1:6" ht="15">
      <c r="A321" s="42"/>
      <c r="B321" s="31" t="s">
        <v>279</v>
      </c>
      <c r="C321" s="122"/>
      <c r="D321" s="32">
        <v>4.65</v>
      </c>
      <c r="E321" s="29"/>
      <c r="F321" s="30">
        <f t="shared" si="11"/>
        <v>0</v>
      </c>
    </row>
    <row r="322" spans="1:6" ht="15">
      <c r="A322" s="42"/>
      <c r="B322" s="31" t="s">
        <v>280</v>
      </c>
      <c r="C322" s="122"/>
      <c r="D322" s="32">
        <v>1.15</v>
      </c>
      <c r="E322" s="29"/>
      <c r="F322" s="30">
        <f t="shared" si="11"/>
        <v>0</v>
      </c>
    </row>
    <row r="323" spans="1:6" ht="15">
      <c r="A323" s="42"/>
      <c r="B323" s="31" t="s">
        <v>281</v>
      </c>
      <c r="C323" s="122"/>
      <c r="D323" s="32">
        <v>4.3</v>
      </c>
      <c r="E323" s="29"/>
      <c r="F323" s="30">
        <f t="shared" si="11"/>
        <v>0</v>
      </c>
    </row>
    <row r="324" spans="1:6" ht="15">
      <c r="A324" s="42"/>
      <c r="B324" s="31" t="s">
        <v>282</v>
      </c>
      <c r="C324" s="122"/>
      <c r="D324" s="32">
        <v>8.95</v>
      </c>
      <c r="E324" s="29"/>
      <c r="F324" s="30">
        <f t="shared" si="11"/>
        <v>0</v>
      </c>
    </row>
    <row r="325" spans="1:6" ht="15">
      <c r="A325" s="42"/>
      <c r="B325" s="31" t="s">
        <v>283</v>
      </c>
      <c r="C325" s="122"/>
      <c r="D325" s="32">
        <v>5.5</v>
      </c>
      <c r="E325" s="29"/>
      <c r="F325" s="30">
        <f t="shared" si="11"/>
        <v>0</v>
      </c>
    </row>
    <row r="326" spans="1:6" ht="15">
      <c r="A326" s="42"/>
      <c r="B326" s="31" t="s">
        <v>284</v>
      </c>
      <c r="C326" s="122"/>
      <c r="D326" s="32">
        <v>8.95</v>
      </c>
      <c r="E326" s="29"/>
      <c r="F326" s="30">
        <f t="shared" si="11"/>
        <v>0</v>
      </c>
    </row>
    <row r="327" spans="1:6" ht="15">
      <c r="A327" s="42"/>
      <c r="B327" s="31" t="s">
        <v>285</v>
      </c>
      <c r="C327" s="122"/>
      <c r="D327" s="32">
        <v>4.5</v>
      </c>
      <c r="E327" s="29"/>
      <c r="F327" s="30">
        <f t="shared" si="11"/>
        <v>0</v>
      </c>
    </row>
    <row r="328" spans="1:6" ht="15">
      <c r="A328" s="42"/>
      <c r="B328" s="31" t="s">
        <v>286</v>
      </c>
      <c r="C328" s="122"/>
      <c r="D328" s="32">
        <v>1.95</v>
      </c>
      <c r="E328" s="29"/>
      <c r="F328" s="30">
        <f t="shared" si="11"/>
        <v>0</v>
      </c>
    </row>
    <row r="329" spans="1:6" ht="15">
      <c r="A329" s="42"/>
      <c r="B329" s="31" t="s">
        <v>287</v>
      </c>
      <c r="C329" s="122"/>
      <c r="D329" s="32">
        <v>1.45</v>
      </c>
      <c r="E329" s="29"/>
      <c r="F329" s="30">
        <f t="shared" si="11"/>
        <v>0</v>
      </c>
    </row>
    <row r="330" spans="1:6" ht="15">
      <c r="A330" s="42"/>
      <c r="B330" s="31" t="s">
        <v>288</v>
      </c>
      <c r="C330" s="122"/>
      <c r="D330" s="32">
        <v>4.4</v>
      </c>
      <c r="E330" s="29"/>
      <c r="F330" s="30">
        <f t="shared" si="11"/>
        <v>0</v>
      </c>
    </row>
    <row r="331" spans="2:4" ht="15">
      <c r="B331" s="84" t="s">
        <v>289</v>
      </c>
      <c r="C331" s="130"/>
      <c r="D331" s="37">
        <f>SUM(F318:F330)</f>
        <v>0</v>
      </c>
    </row>
    <row r="332" spans="1:3" ht="15">
      <c r="A332" s="22" t="s">
        <v>290</v>
      </c>
      <c r="C332" s="16" t="s">
        <v>0</v>
      </c>
    </row>
    <row r="333" spans="1:8" ht="50.25" customHeight="1">
      <c r="A333" s="85"/>
      <c r="B333" s="20" t="s">
        <v>332</v>
      </c>
      <c r="C333" s="120"/>
      <c r="D333" s="20"/>
      <c r="E333" s="19"/>
      <c r="F333" s="19"/>
      <c r="G333" s="21"/>
      <c r="H333" s="86"/>
    </row>
    <row r="334" spans="2:12" ht="15">
      <c r="B334" s="141"/>
      <c r="C334" s="142"/>
      <c r="D334" s="87"/>
      <c r="E334" s="88"/>
      <c r="F334" s="89"/>
      <c r="H334" s="143"/>
      <c r="J334" s="144"/>
      <c r="K334" s="144"/>
      <c r="L334" s="144"/>
    </row>
    <row r="335" spans="2:4" ht="15">
      <c r="B335" s="84"/>
      <c r="C335" s="130"/>
      <c r="D335" s="90"/>
    </row>
    <row r="336" spans="1:3" ht="15">
      <c r="A336" s="22" t="s">
        <v>291</v>
      </c>
      <c r="C336" s="16" t="s">
        <v>0</v>
      </c>
    </row>
    <row r="337" spans="1:4" ht="15">
      <c r="A337" s="22"/>
      <c r="B337" s="3" t="s">
        <v>312</v>
      </c>
      <c r="C337" s="132"/>
      <c r="D337" s="3"/>
    </row>
    <row r="338" spans="1:4" ht="15">
      <c r="A338" s="22"/>
      <c r="B338" s="3"/>
      <c r="C338" s="132"/>
      <c r="D338" s="3"/>
    </row>
    <row r="339" spans="2:7" ht="15">
      <c r="B339"/>
      <c r="C339" s="113"/>
      <c r="D339" s="5"/>
      <c r="E339" s="139"/>
      <c r="F339" s="89"/>
      <c r="G339"/>
    </row>
    <row r="340" spans="1:6" ht="15">
      <c r="A340" s="22" t="s">
        <v>292</v>
      </c>
      <c r="C340" s="16" t="s">
        <v>0</v>
      </c>
      <c r="D340"/>
      <c r="E340"/>
      <c r="F340"/>
    </row>
    <row r="341" spans="1:7" ht="30">
      <c r="A341" s="85"/>
      <c r="B341" s="91" t="s">
        <v>293</v>
      </c>
      <c r="C341" s="133"/>
      <c r="D341" s="92" t="s">
        <v>294</v>
      </c>
      <c r="E341" s="93" t="s">
        <v>5</v>
      </c>
      <c r="F341" s="91" t="s">
        <v>27</v>
      </c>
      <c r="G341" s="21" t="s">
        <v>28</v>
      </c>
    </row>
    <row r="342" spans="1:7" s="100" customFormat="1" ht="15">
      <c r="A342" s="150"/>
      <c r="B342" s="156" t="s">
        <v>333</v>
      </c>
      <c r="C342" s="152"/>
      <c r="D342" s="153"/>
      <c r="E342" s="154"/>
      <c r="F342" s="151"/>
      <c r="G342" s="155"/>
    </row>
    <row r="343" spans="2:7" ht="15">
      <c r="B343" s="79" t="s">
        <v>295</v>
      </c>
      <c r="C343" s="113"/>
      <c r="D343"/>
      <c r="E343"/>
      <c r="F343"/>
      <c r="G343"/>
    </row>
    <row r="344" spans="2:7" ht="15">
      <c r="B344" s="79" t="s">
        <v>296</v>
      </c>
      <c r="C344" s="113"/>
      <c r="D344"/>
      <c r="E344"/>
      <c r="F344"/>
      <c r="G344"/>
    </row>
    <row r="345" spans="2:7" ht="15">
      <c r="B345" s="79" t="s">
        <v>297</v>
      </c>
      <c r="C345" s="113"/>
      <c r="D345"/>
      <c r="E345"/>
      <c r="F345"/>
      <c r="G345"/>
    </row>
    <row r="346" spans="2:7" ht="15">
      <c r="B346" t="s">
        <v>298</v>
      </c>
      <c r="C346" s="113"/>
      <c r="D346" s="5">
        <v>0.85</v>
      </c>
      <c r="E346" s="94"/>
      <c r="F346" s="89">
        <f>D346*E346</f>
        <v>0</v>
      </c>
      <c r="G346"/>
    </row>
    <row r="347" spans="2:7" ht="15">
      <c r="B347" t="s">
        <v>299</v>
      </c>
      <c r="C347" s="113"/>
      <c r="D347" s="5">
        <v>0.85</v>
      </c>
      <c r="E347" s="94"/>
      <c r="F347" s="89">
        <f>D347*E347</f>
        <v>0</v>
      </c>
      <c r="G347"/>
    </row>
    <row r="348" spans="2:7" ht="15">
      <c r="B348" s="148" t="s">
        <v>334</v>
      </c>
      <c r="C348" s="113"/>
      <c r="D348" s="5">
        <v>0.5</v>
      </c>
      <c r="E348" s="94"/>
      <c r="F348" s="89">
        <f>D348*E348</f>
        <v>0</v>
      </c>
      <c r="G348"/>
    </row>
    <row r="349" spans="2:7" ht="15">
      <c r="B349" s="79" t="s">
        <v>300</v>
      </c>
      <c r="C349" s="113"/>
      <c r="D349"/>
      <c r="E349" s="102"/>
      <c r="F349"/>
      <c r="G349"/>
    </row>
    <row r="350" spans="2:7" ht="15">
      <c r="B350" t="s">
        <v>301</v>
      </c>
      <c r="C350" s="113"/>
      <c r="D350" s="5">
        <v>1.1</v>
      </c>
      <c r="E350" s="94"/>
      <c r="F350" s="89">
        <f>D350*E350</f>
        <v>0</v>
      </c>
      <c r="G350"/>
    </row>
    <row r="351" spans="2:7" ht="15">
      <c r="B351" t="s">
        <v>302</v>
      </c>
      <c r="C351" s="113"/>
      <c r="D351" s="5">
        <v>0.65</v>
      </c>
      <c r="E351" s="94"/>
      <c r="F351" s="89">
        <f>D351*E351</f>
        <v>0</v>
      </c>
      <c r="G351"/>
    </row>
    <row r="352" spans="2:7" ht="15">
      <c r="B352" t="s">
        <v>303</v>
      </c>
      <c r="C352" s="113"/>
      <c r="D352" s="5">
        <v>1.45</v>
      </c>
      <c r="E352" s="94"/>
      <c r="F352" s="89">
        <f>D352*E352</f>
        <v>0</v>
      </c>
      <c r="G352"/>
    </row>
    <row r="353" spans="2:7" ht="15">
      <c r="B353" s="95" t="s">
        <v>304</v>
      </c>
      <c r="C353" s="131"/>
      <c r="D353" s="96">
        <f>SUM(F346:F352)</f>
        <v>0</v>
      </c>
      <c r="F353" s="4"/>
      <c r="G353"/>
    </row>
    <row r="354" spans="2:7" ht="15">
      <c r="B354" s="147" t="s">
        <v>322</v>
      </c>
      <c r="C354" s="131"/>
      <c r="D354" s="96"/>
      <c r="F354" s="4"/>
      <c r="G354"/>
    </row>
    <row r="355" spans="2:7" ht="15">
      <c r="B355" s="79" t="s">
        <v>305</v>
      </c>
      <c r="C355" s="113"/>
      <c r="D355" s="22"/>
      <c r="E355" s="97"/>
      <c r="F355" s="98"/>
      <c r="G355"/>
    </row>
    <row r="356" spans="2:6" ht="15">
      <c r="B356" s="22" t="s">
        <v>306</v>
      </c>
      <c r="C356" s="105"/>
      <c r="D356" s="5"/>
      <c r="E356" s="94"/>
      <c r="F356" s="89"/>
    </row>
    <row r="357" spans="2:6" ht="15">
      <c r="B357" s="4" t="s">
        <v>307</v>
      </c>
      <c r="C357" s="105"/>
      <c r="D357" s="5">
        <v>2.5</v>
      </c>
      <c r="E357" s="94"/>
      <c r="F357" s="89">
        <f>D357*E357</f>
        <v>0</v>
      </c>
    </row>
    <row r="358" spans="2:6" ht="15">
      <c r="B358" s="4" t="s">
        <v>308</v>
      </c>
      <c r="C358" s="105"/>
      <c r="D358" s="5">
        <v>2.5</v>
      </c>
      <c r="E358" s="94"/>
      <c r="F358" s="89">
        <f>D358*E358</f>
        <v>0</v>
      </c>
    </row>
    <row r="359" spans="2:6" ht="15">
      <c r="B359" s="4" t="s">
        <v>309</v>
      </c>
      <c r="C359" s="105"/>
      <c r="D359" s="5">
        <v>2.5</v>
      </c>
      <c r="E359" s="94"/>
      <c r="F359" s="89">
        <f>D359*E359</f>
        <v>0</v>
      </c>
    </row>
    <row r="360" spans="3:6" ht="15">
      <c r="C360" s="105"/>
      <c r="D360" s="5"/>
      <c r="E360" s="94"/>
      <c r="F360" s="89"/>
    </row>
    <row r="361" spans="2:6" ht="15">
      <c r="B361" s="4" t="s">
        <v>310</v>
      </c>
      <c r="C361" s="105"/>
      <c r="D361" s="5">
        <v>1.1</v>
      </c>
      <c r="E361" s="94"/>
      <c r="F361" s="89">
        <f>D361*E361</f>
        <v>0</v>
      </c>
    </row>
    <row r="362" spans="2:4" ht="15">
      <c r="B362" s="95" t="s">
        <v>311</v>
      </c>
      <c r="C362" s="131"/>
      <c r="D362" s="96">
        <f>SUM(F355:F361)</f>
        <v>0</v>
      </c>
    </row>
    <row r="363" ht="15">
      <c r="C363" s="105"/>
    </row>
    <row r="364" ht="15">
      <c r="C364" s="105"/>
    </row>
  </sheetData>
  <sheetProtection sheet="1"/>
  <mergeCells count="2">
    <mergeCell ref="B1:D1"/>
    <mergeCell ref="B2:D9"/>
  </mergeCells>
  <dataValidations count="1">
    <dataValidation type="whole" operator="greaterThan" allowBlank="1" showInputMessage="1" showErrorMessage="1" promptTitle="Quantity" prompt="Plesae enter the number of items, metres etc that you want" errorTitle="Quantity" error="Numbers only please. 1. 2. 3 etc" sqref="E37:E362">
      <formula1>0</formula1>
    </dataValidation>
  </dataValidations>
  <hyperlinks>
    <hyperlink ref="B15" location="Animal_Feed" display="Bird and Fish food"/>
    <hyperlink ref="B16" location="Bug_Killers" display="Bug Killers"/>
    <hyperlink ref="C36" location="HOME" display="HOME"/>
    <hyperlink ref="C57" location="HOME" display="HOME"/>
    <hyperlink ref="C83" location="HOME" display="HOME"/>
    <hyperlink ref="C106" location="HOME" display="HOME"/>
    <hyperlink ref="C139" location="HOME" display="HOME"/>
    <hyperlink ref="C194" location="HOME" display="HOME"/>
    <hyperlink ref="C206" location="HOME" display="HOME"/>
    <hyperlink ref="C235" location="HOME" display="HOME"/>
    <hyperlink ref="C261" location="HOME" display="HOME"/>
    <hyperlink ref="C316" location="HOME" display="HOME"/>
    <hyperlink ref="B17" location="Canes__Stakes_etc" display="Canes and Stakes"/>
    <hyperlink ref="B18" location="Compost_etc" display="Compost_etc"/>
    <hyperlink ref="B19" location="Fertilisers" display="Fertilisers"/>
    <hyperlink ref="B20" location="Fungicide" display="Fungicide"/>
    <hyperlink ref="B21" location="Netting_etc" display="Netting_etc"/>
    <hyperlink ref="B22" location="String__wire_etc" display="String__wire_etc"/>
    <hyperlink ref="B23" location="Sundries" display="Sundries"/>
    <hyperlink ref="B24" location="Weed_killer" display="Weed_killer"/>
    <hyperlink ref="C332" location="HOME" display="HOME"/>
    <hyperlink ref="C336" location="HOME" display="HOME"/>
    <hyperlink ref="C340" location="HOME" display="HOME"/>
    <hyperlink ref="B25" location="ONION___SHALLOT_SETS___GARLIC_from_Shop_stock" display="ONION___SHALLOT_SETS___GARLIC_from_Shop_stock"/>
    <hyperlink ref="B27" location="Potatoes_from_Shop_Stock" display="Potatoes_from_Shop_Stock"/>
    <hyperlink ref="B28" location="Seeds_from_Shop_Stock" display="Seeds_from_Shop_Stock"/>
    <hyperlink ref="B26" location="process!Garlic" display="GARLIC_from_Shop_stock"/>
  </hyperlink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cp:lastModifiedBy>
  <dcterms:created xsi:type="dcterms:W3CDTF">2021-08-17T12:11:57Z</dcterms:created>
  <dcterms:modified xsi:type="dcterms:W3CDTF">2022-04-28T06:59:57Z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